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1.2021" sheetId="8" r:id="rId1"/>
    <sheet name="Расходы 01.2021" sheetId="6" r:id="rId2"/>
    <sheet name="Поступления 01.2021" sheetId="7" r:id="rId3"/>
  </sheets>
  <calcPr calcId="162913"/>
</workbook>
</file>

<file path=xl/calcChain.xml><?xml version="1.0" encoding="utf-8"?>
<calcChain xmlns="http://schemas.openxmlformats.org/spreadsheetml/2006/main">
  <c r="D11" i="6" l="1"/>
  <c r="D39" i="7"/>
  <c r="C12" i="8"/>
  <c r="C14" i="8" l="1"/>
  <c r="D20" i="7"/>
  <c r="D12" i="7"/>
  <c r="C16" i="8" l="1"/>
</calcChain>
</file>

<file path=xl/sharedStrings.xml><?xml version="1.0" encoding="utf-8"?>
<sst xmlns="http://schemas.openxmlformats.org/spreadsheetml/2006/main" count="70" uniqueCount="43">
  <si>
    <t>Бухгалтерское обслуживание</t>
  </si>
  <si>
    <t>Обслуживание р/с</t>
  </si>
  <si>
    <t>Итого, руб</t>
  </si>
  <si>
    <t>Сумма, руб</t>
  </si>
  <si>
    <t>Дата</t>
  </si>
  <si>
    <t>Наименование</t>
  </si>
  <si>
    <t>Пожертвования на расчетный счет Фонда в ПАО "Сбербанк"</t>
  </si>
  <si>
    <t>Пожертвования на сайте symvol-nadezhdy.ru по QR-коду и банквской карте</t>
  </si>
  <si>
    <t>Комиссия ПАО "Сбербанк" по операциям интернет эквайринга</t>
  </si>
  <si>
    <t>Пожертвования на расчетный счет Фонда в ПАО "Сбербанк</t>
  </si>
  <si>
    <t>Лечение Кошечки (уколы, сыворотки, системы, стационар)</t>
  </si>
  <si>
    <t>04.01.2021г.</t>
  </si>
  <si>
    <t>12.01.2021г.</t>
  </si>
  <si>
    <t>19.01.2021г.</t>
  </si>
  <si>
    <t>20.01.2021г.</t>
  </si>
  <si>
    <t>21.01.2021г.</t>
  </si>
  <si>
    <t>22.01.2021г.</t>
  </si>
  <si>
    <t>23.01.2021г.</t>
  </si>
  <si>
    <t>24.01.2021г.</t>
  </si>
  <si>
    <t>25.01.2021г.</t>
  </si>
  <si>
    <t>26.01.2021г.</t>
  </si>
  <si>
    <t>27.01.2021г.</t>
  </si>
  <si>
    <t>28.01.2021г.</t>
  </si>
  <si>
    <t>29.01.2021г.</t>
  </si>
  <si>
    <t>30.01.2021г.</t>
  </si>
  <si>
    <t>31.01.2021г.</t>
  </si>
  <si>
    <t>03.01.2021г.</t>
  </si>
  <si>
    <t>06.01.2021г.</t>
  </si>
  <si>
    <t>Стерилизация собаки  "Аси"</t>
  </si>
  <si>
    <t>11.01.2021г.</t>
  </si>
  <si>
    <t>08.01.2021г.</t>
  </si>
  <si>
    <t>Общая сумма пожертвований за Январь 2021г. (руб.)</t>
  </si>
  <si>
    <t>Остаток средств на 01.01.2021г. (руб.)</t>
  </si>
  <si>
    <t>Остаток средств на 31.01.2021г. (руб.)</t>
  </si>
  <si>
    <t>Перевод  с номера +79*****8983</t>
  </si>
  <si>
    <t>Перевод  с номера +79*****3070</t>
  </si>
  <si>
    <t>Перевод  с номера +79*****8966</t>
  </si>
  <si>
    <t>Перевод  с номера +79*****0855</t>
  </si>
  <si>
    <t>Перевод  с номера +79*****5450</t>
  </si>
  <si>
    <t>Перевод  с номера +79*****6819</t>
  </si>
  <si>
    <t>Общая сумма Расходов за Январь 2021г. (руб.)</t>
  </si>
  <si>
    <t>Пожертвования на короткий номер 3434 по СМС</t>
  </si>
  <si>
    <t xml:space="preserve">Комиссия провайдера за использование короткого номера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</si>
</sst>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142874</xdr:colOff>
      <xdr:row>5</xdr:row>
      <xdr:rowOff>123825</xdr:rowOff>
    </xdr:from>
    <xdr:ext cx="8305801" cy="400050"/>
    <xdr:sp macro="" textlink="">
      <xdr:nvSpPr>
        <xdr:cNvPr id="4" name="TextBox 3"/>
        <xdr:cNvSpPr txBox="1"/>
      </xdr:nvSpPr>
      <xdr:spPr>
        <a:xfrm>
          <a:off x="142874" y="1323975"/>
          <a:ext cx="8305801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Январь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Январь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Январь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6" sqref="C16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4"/>
      <c r="B9" s="15"/>
      <c r="C9" s="15"/>
      <c r="D9" s="9"/>
    </row>
    <row r="10" spans="1:4" ht="16.5" thickBot="1" x14ac:dyDescent="0.3">
      <c r="A10" s="30" t="s">
        <v>32</v>
      </c>
      <c r="B10" s="30"/>
      <c r="C10" s="13">
        <v>-74240.759999999995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31</v>
      </c>
      <c r="B12" s="31"/>
      <c r="C12" s="12">
        <f>SUM('Поступления 01.2021'!D12,'Поступления 01.2021'!D20,'Поступления 01.2021'!D39)</f>
        <v>44457.64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40</v>
      </c>
      <c r="B14" s="31"/>
      <c r="C14" s="12">
        <f>SUM('Расходы 01.2021'!D11)</f>
        <v>34935.129999999997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33</v>
      </c>
      <c r="B16" s="19"/>
      <c r="C16" s="16">
        <f>C10+C12-C14</f>
        <v>-64718.249999999993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opLeftCell="A2" workbookViewId="0">
      <selection activeCell="B20" sqref="B2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4" t="s">
        <v>4</v>
      </c>
      <c r="B10" s="4" t="s">
        <v>5</v>
      </c>
      <c r="C10" s="4" t="s">
        <v>3</v>
      </c>
      <c r="D10" s="4" t="s">
        <v>2</v>
      </c>
    </row>
    <row r="11" spans="1:4" ht="16.5" thickTop="1" thickBot="1" x14ac:dyDescent="0.3">
      <c r="A11" s="3" t="s">
        <v>26</v>
      </c>
      <c r="B11" s="7" t="s">
        <v>10</v>
      </c>
      <c r="C11" s="3">
        <v>11280</v>
      </c>
      <c r="D11" s="1">
        <f>SUM(C11:C17)</f>
        <v>34935.129999999997</v>
      </c>
    </row>
    <row r="12" spans="1:4" ht="15.75" thickTop="1" x14ac:dyDescent="0.25">
      <c r="A12" s="3" t="s">
        <v>27</v>
      </c>
      <c r="B12" s="7" t="s">
        <v>28</v>
      </c>
      <c r="C12" s="3">
        <v>7200</v>
      </c>
      <c r="D12" s="17"/>
    </row>
    <row r="13" spans="1:4" x14ac:dyDescent="0.25">
      <c r="A13" s="2" t="s">
        <v>30</v>
      </c>
      <c r="B13" s="8" t="s">
        <v>1</v>
      </c>
      <c r="C13" s="2">
        <v>990</v>
      </c>
    </row>
    <row r="14" spans="1:4" x14ac:dyDescent="0.25">
      <c r="A14" s="2" t="s">
        <v>29</v>
      </c>
      <c r="B14" s="8" t="s">
        <v>0</v>
      </c>
      <c r="C14" s="2">
        <v>3500</v>
      </c>
    </row>
    <row r="15" spans="1:4" x14ac:dyDescent="0.25">
      <c r="A15" s="2" t="s">
        <v>22</v>
      </c>
      <c r="B15" s="8" t="s">
        <v>10</v>
      </c>
      <c r="C15" s="2">
        <v>11186</v>
      </c>
    </row>
    <row r="16" spans="1:4" x14ac:dyDescent="0.25">
      <c r="A16" s="2" t="s">
        <v>25</v>
      </c>
      <c r="B16" s="8" t="s">
        <v>8</v>
      </c>
      <c r="C16" s="2">
        <v>671.13</v>
      </c>
    </row>
    <row r="17" spans="1:3" x14ac:dyDescent="0.25">
      <c r="A17" s="2" t="s">
        <v>25</v>
      </c>
      <c r="B17" s="8" t="s">
        <v>42</v>
      </c>
      <c r="C17" s="2">
        <v>108</v>
      </c>
    </row>
  </sheetData>
  <mergeCells count="1">
    <mergeCell ref="A1:D8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3" workbookViewId="0">
      <selection activeCell="G35" sqref="G3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0"/>
      <c r="B9" s="11"/>
      <c r="C9" s="11"/>
      <c r="D9" s="11"/>
    </row>
    <row r="10" spans="1:4" ht="17.25" thickTop="1" thickBot="1" x14ac:dyDescent="0.3">
      <c r="A10" s="32" t="s">
        <v>6</v>
      </c>
      <c r="B10" s="33"/>
      <c r="C10" s="33"/>
      <c r="D10" s="34"/>
    </row>
    <row r="11" spans="1:4" ht="17.25" thickTop="1" thickBot="1" x14ac:dyDescent="0.3">
      <c r="A11" s="4" t="s">
        <v>4</v>
      </c>
      <c r="B11" s="4" t="s">
        <v>5</v>
      </c>
      <c r="C11" s="4" t="s">
        <v>3</v>
      </c>
      <c r="D11" s="4" t="s">
        <v>2</v>
      </c>
    </row>
    <row r="12" spans="1:4" ht="16.5" thickTop="1" thickBot="1" x14ac:dyDescent="0.3">
      <c r="A12" s="3" t="s">
        <v>14</v>
      </c>
      <c r="B12" s="7" t="s">
        <v>6</v>
      </c>
      <c r="C12" s="3">
        <v>450</v>
      </c>
      <c r="D12" s="1">
        <f>SUM(C12:C14)</f>
        <v>850</v>
      </c>
    </row>
    <row r="13" spans="1:4" ht="15.75" thickTop="1" x14ac:dyDescent="0.25">
      <c r="A13" s="2" t="s">
        <v>22</v>
      </c>
      <c r="B13" s="8" t="s">
        <v>9</v>
      </c>
      <c r="C13" s="2">
        <v>100</v>
      </c>
    </row>
    <row r="14" spans="1:4" x14ac:dyDescent="0.25">
      <c r="A14" s="2" t="s">
        <v>23</v>
      </c>
      <c r="B14" s="8" t="s">
        <v>6</v>
      </c>
      <c r="C14" s="2">
        <v>300</v>
      </c>
    </row>
    <row r="17" spans="1:4" ht="15.75" thickBot="1" x14ac:dyDescent="0.3"/>
    <row r="18" spans="1:4" ht="17.25" thickTop="1" thickBot="1" x14ac:dyDescent="0.3">
      <c r="A18" s="32" t="s">
        <v>7</v>
      </c>
      <c r="B18" s="33"/>
      <c r="C18" s="33"/>
      <c r="D18" s="34"/>
    </row>
    <row r="19" spans="1:4" ht="17.25" thickTop="1" thickBot="1" x14ac:dyDescent="0.3">
      <c r="A19" s="4" t="s">
        <v>4</v>
      </c>
      <c r="B19" s="4" t="s">
        <v>5</v>
      </c>
      <c r="C19" s="4" t="s">
        <v>3</v>
      </c>
      <c r="D19" s="4" t="s">
        <v>2</v>
      </c>
    </row>
    <row r="20" spans="1:4" ht="16.5" thickTop="1" thickBot="1" x14ac:dyDescent="0.3">
      <c r="A20" s="3" t="s">
        <v>11</v>
      </c>
      <c r="B20" s="7"/>
      <c r="C20" s="3">
        <v>19.95</v>
      </c>
      <c r="D20" s="1">
        <f>SUM(C20:C34)</f>
        <v>42707.64</v>
      </c>
    </row>
    <row r="21" spans="1:4" ht="15.75" thickTop="1" x14ac:dyDescent="0.25">
      <c r="A21" s="2" t="s">
        <v>12</v>
      </c>
      <c r="B21" s="8"/>
      <c r="C21" s="2">
        <v>200</v>
      </c>
    </row>
    <row r="22" spans="1:4" x14ac:dyDescent="0.25">
      <c r="A22" s="2" t="s">
        <v>13</v>
      </c>
      <c r="B22" s="8"/>
      <c r="C22" s="2">
        <v>1800</v>
      </c>
    </row>
    <row r="23" spans="1:4" x14ac:dyDescent="0.25">
      <c r="A23" s="2" t="s">
        <v>14</v>
      </c>
      <c r="B23" s="8"/>
      <c r="C23" s="2">
        <v>2294</v>
      </c>
    </row>
    <row r="24" spans="1:4" x14ac:dyDescent="0.25">
      <c r="A24" s="2" t="s">
        <v>15</v>
      </c>
      <c r="B24" s="8"/>
      <c r="C24" s="2">
        <v>100</v>
      </c>
    </row>
    <row r="25" spans="1:4" x14ac:dyDescent="0.25">
      <c r="A25" s="2" t="s">
        <v>16</v>
      </c>
      <c r="B25" s="8"/>
      <c r="C25" s="2">
        <v>3513.24</v>
      </c>
    </row>
    <row r="26" spans="1:4" x14ac:dyDescent="0.25">
      <c r="A26" s="2" t="s">
        <v>17</v>
      </c>
      <c r="B26" s="8"/>
      <c r="C26" s="2">
        <v>2070</v>
      </c>
    </row>
    <row r="27" spans="1:4" x14ac:dyDescent="0.25">
      <c r="A27" s="2" t="s">
        <v>18</v>
      </c>
      <c r="B27" s="8"/>
      <c r="C27" s="2">
        <v>1891.45</v>
      </c>
    </row>
    <row r="28" spans="1:4" x14ac:dyDescent="0.25">
      <c r="A28" s="2" t="s">
        <v>19</v>
      </c>
      <c r="B28" s="8"/>
      <c r="C28" s="2">
        <v>770</v>
      </c>
    </row>
    <row r="29" spans="1:4" x14ac:dyDescent="0.25">
      <c r="A29" s="2" t="s">
        <v>20</v>
      </c>
      <c r="B29" s="8"/>
      <c r="C29" s="2">
        <v>79</v>
      </c>
    </row>
    <row r="30" spans="1:4" x14ac:dyDescent="0.25">
      <c r="A30" s="2" t="s">
        <v>21</v>
      </c>
      <c r="B30" s="8"/>
      <c r="C30" s="2">
        <v>1187</v>
      </c>
    </row>
    <row r="31" spans="1:4" x14ac:dyDescent="0.25">
      <c r="A31" s="2" t="s">
        <v>22</v>
      </c>
      <c r="B31" s="8"/>
      <c r="C31" s="2">
        <v>10345</v>
      </c>
    </row>
    <row r="32" spans="1:4" x14ac:dyDescent="0.25">
      <c r="A32" s="2" t="s">
        <v>23</v>
      </c>
      <c r="B32" s="8"/>
      <c r="C32" s="2">
        <v>7661</v>
      </c>
    </row>
    <row r="33" spans="1:4" x14ac:dyDescent="0.25">
      <c r="A33" s="2" t="s">
        <v>24</v>
      </c>
      <c r="B33" s="8"/>
      <c r="C33" s="2">
        <v>6150</v>
      </c>
    </row>
    <row r="34" spans="1:4" x14ac:dyDescent="0.25">
      <c r="A34" s="2" t="s">
        <v>25</v>
      </c>
      <c r="B34" s="8"/>
      <c r="C34" s="2">
        <v>4627</v>
      </c>
    </row>
    <row r="36" spans="1:4" ht="15.75" thickBot="1" x14ac:dyDescent="0.3"/>
    <row r="37" spans="1:4" ht="17.25" thickTop="1" thickBot="1" x14ac:dyDescent="0.3">
      <c r="A37" s="32" t="s">
        <v>41</v>
      </c>
      <c r="B37" s="33"/>
      <c r="C37" s="33"/>
      <c r="D37" s="34"/>
    </row>
    <row r="38" spans="1:4" ht="17.25" thickTop="1" thickBot="1" x14ac:dyDescent="0.3">
      <c r="A38" s="4" t="s">
        <v>4</v>
      </c>
      <c r="B38" s="4" t="s">
        <v>5</v>
      </c>
      <c r="C38" s="4" t="s">
        <v>3</v>
      </c>
      <c r="D38" s="4" t="s">
        <v>2</v>
      </c>
    </row>
    <row r="39" spans="1:4" ht="16.5" thickTop="1" thickBot="1" x14ac:dyDescent="0.3">
      <c r="A39" s="3" t="s">
        <v>14</v>
      </c>
      <c r="B39" s="7" t="s">
        <v>34</v>
      </c>
      <c r="C39" s="3">
        <v>50</v>
      </c>
      <c r="D39" s="1">
        <f>SUM(C39:C44)</f>
        <v>900</v>
      </c>
    </row>
    <row r="40" spans="1:4" ht="15.75" thickTop="1" x14ac:dyDescent="0.25">
      <c r="A40" s="2" t="s">
        <v>16</v>
      </c>
      <c r="B40" s="7" t="s">
        <v>35</v>
      </c>
      <c r="C40" s="2">
        <v>300</v>
      </c>
    </row>
    <row r="41" spans="1:4" x14ac:dyDescent="0.25">
      <c r="A41" s="2" t="s">
        <v>16</v>
      </c>
      <c r="B41" s="7" t="s">
        <v>36</v>
      </c>
      <c r="C41" s="2">
        <v>100</v>
      </c>
    </row>
    <row r="42" spans="1:4" x14ac:dyDescent="0.25">
      <c r="A42" s="2" t="s">
        <v>20</v>
      </c>
      <c r="B42" s="7" t="s">
        <v>37</v>
      </c>
      <c r="C42" s="2">
        <v>50</v>
      </c>
    </row>
    <row r="43" spans="1:4" x14ac:dyDescent="0.25">
      <c r="A43" s="2" t="s">
        <v>21</v>
      </c>
      <c r="B43" s="7" t="s">
        <v>38</v>
      </c>
      <c r="C43" s="2">
        <v>200</v>
      </c>
    </row>
    <row r="44" spans="1:4" x14ac:dyDescent="0.25">
      <c r="A44" s="2" t="s">
        <v>21</v>
      </c>
      <c r="B44" s="7" t="s">
        <v>39</v>
      </c>
      <c r="C44" s="2">
        <v>200</v>
      </c>
    </row>
  </sheetData>
  <mergeCells count="4">
    <mergeCell ref="A1:D8"/>
    <mergeCell ref="A10:D10"/>
    <mergeCell ref="A18:D18"/>
    <mergeCell ref="A37:D37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01.2021</vt:lpstr>
      <vt:lpstr>Расходы 01.2021</vt:lpstr>
      <vt:lpstr>Поступления 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2021-02-10T09:41:47Z</dcterms:modified>
</cp:coreProperties>
</file>