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15"/>
  </bookViews>
  <sheets>
    <sheet name="Отчёт 02.2021" sheetId="8" r:id="rId1"/>
    <sheet name="Расходы 02.2021" sheetId="6" r:id="rId2"/>
    <sheet name="Поступления 02.2021" sheetId="7" r:id="rId3"/>
  </sheets>
  <calcPr calcId="162913"/>
</workbook>
</file>

<file path=xl/calcChain.xml><?xml version="1.0" encoding="utf-8"?>
<calcChain xmlns="http://schemas.openxmlformats.org/spreadsheetml/2006/main">
  <c r="C12" i="8" l="1"/>
  <c r="D59" i="7"/>
  <c r="D11" i="6"/>
  <c r="C14" i="8" l="1"/>
  <c r="D28" i="7"/>
  <c r="D12" i="7"/>
  <c r="C16" i="8" l="1"/>
</calcChain>
</file>

<file path=xl/sharedStrings.xml><?xml version="1.0" encoding="utf-8"?>
<sst xmlns="http://schemas.openxmlformats.org/spreadsheetml/2006/main" count="122" uniqueCount="66">
  <si>
    <t>Итого, руб</t>
  </si>
  <si>
    <t>Сумма, руб</t>
  </si>
  <si>
    <t>Дата</t>
  </si>
  <si>
    <t>Наименование</t>
  </si>
  <si>
    <t>Пожертвования на расчетный счет Фонда в ПАО "Сбербанк"</t>
  </si>
  <si>
    <t>Пожертвования на сайте symvol-nadezhdy.ru по QR-коду и банквской карте</t>
  </si>
  <si>
    <t>Комиссия ПАО "Сбербанк" по операциям интернет эквайринга</t>
  </si>
  <si>
    <t>Пожертвования на расчетный счет Фонда в ПАО "Сбербанк</t>
  </si>
  <si>
    <t>01.02.2021г.</t>
  </si>
  <si>
    <t>02.02.2021г.</t>
  </si>
  <si>
    <t>03.02.2021г.</t>
  </si>
  <si>
    <t>04.02.2021г.</t>
  </si>
  <si>
    <t>05.02.2021г.</t>
  </si>
  <si>
    <t>06.02.2021г.</t>
  </si>
  <si>
    <t>09.02.2021г.</t>
  </si>
  <si>
    <t>10.02.2021г.</t>
  </si>
  <si>
    <t>11.02.2021г.</t>
  </si>
  <si>
    <t>12.02.2021г.</t>
  </si>
  <si>
    <t>13.02.2021г.</t>
  </si>
  <si>
    <t>14.02.2021г.</t>
  </si>
  <si>
    <t>15.02.2021г.</t>
  </si>
  <si>
    <t>16.02.2021г.</t>
  </si>
  <si>
    <t>17.02.2021г.</t>
  </si>
  <si>
    <t>18.02.2021г.</t>
  </si>
  <si>
    <t>19.02.2021г.</t>
  </si>
  <si>
    <t>20.02.2021г.</t>
  </si>
  <si>
    <t>21.02.2021г.</t>
  </si>
  <si>
    <t>22.02.2021г.</t>
  </si>
  <si>
    <t>23.02.2021г.</t>
  </si>
  <si>
    <t>24.02.2021г.</t>
  </si>
  <si>
    <t>25.02.2021г.</t>
  </si>
  <si>
    <t>26.02.2021г.</t>
  </si>
  <si>
    <t>27.02.2021г.</t>
  </si>
  <si>
    <t>28.02.2021г.</t>
  </si>
  <si>
    <t xml:space="preserve"> Административно хозяйственные расходы (Обслуживание р/с)</t>
  </si>
  <si>
    <t xml:space="preserve"> Административно хозяйственные расходы (Бухгалтерское обслуживание)</t>
  </si>
  <si>
    <t>Проект "Лечение"</t>
  </si>
  <si>
    <t>Проект "Стерилизация"</t>
  </si>
  <si>
    <t>Проект "Временный дом"</t>
  </si>
  <si>
    <t>Проект "Сила в знании"</t>
  </si>
  <si>
    <t>Остаток средств на 01.02.2021г. (руб.)</t>
  </si>
  <si>
    <t>Остаток средств на 28.02.2021г. (руб.)</t>
  </si>
  <si>
    <t xml:space="preserve">Комиссия провайдера за использование короткого номера </t>
  </si>
  <si>
    <t>Пожертвования на короткий номер 3434 по СМС</t>
  </si>
  <si>
    <t>Перевод  с номера +79*****2804</t>
  </si>
  <si>
    <t>08.02.2021г.</t>
  </si>
  <si>
    <t>Перевод  с номера +79*****0227</t>
  </si>
  <si>
    <t>Перевод  с номера +79*****6869</t>
  </si>
  <si>
    <t>Перевод  с номера +79*****5392</t>
  </si>
  <si>
    <t>Перевод  с номера +79*****7155</t>
  </si>
  <si>
    <t>Перевод  с номера +79*****5450</t>
  </si>
  <si>
    <t>Перевод  с номера +79*****1627</t>
  </si>
  <si>
    <t>Перевод  с номера +79*****8282</t>
  </si>
  <si>
    <t>Перевод  с номера +79*****7754</t>
  </si>
  <si>
    <t>Перевод  с номера +79*****4438</t>
  </si>
  <si>
    <t>Перевод  с номера +79*****0005</t>
  </si>
  <si>
    <t>Перевод  с номера +79*****6550</t>
  </si>
  <si>
    <t>Перевод  с номера +79*****5359</t>
  </si>
  <si>
    <t>Перевод  с номера +79*****2810</t>
  </si>
  <si>
    <t>Перевод  с номера +79*****0544</t>
  </si>
  <si>
    <t>Перевод  с номера +79*****2338</t>
  </si>
  <si>
    <t>Перевод  с номера +79*****3364</t>
  </si>
  <si>
    <t>Перевод  с номера +79*****4713</t>
  </si>
  <si>
    <t>Перевод  с номера +79*****9671</t>
  </si>
  <si>
    <t>Общая сумма Расходов за Февраль 2020г. (руб.)</t>
  </si>
  <si>
    <t>Общая сумма пожертвований за Февраль 2021г.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</si>
</sst>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2" borderId="2" xfId="0" applyFill="1" applyBorder="1"/>
    <xf numFmtId="0" fontId="0" fillId="0" borderId="2" xfId="0" applyBorder="1"/>
    <xf numFmtId="0" fontId="0" fillId="4" borderId="3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0" borderId="7" xfId="0" applyBorder="1"/>
    <xf numFmtId="0" fontId="0" fillId="2" borderId="13" xfId="0" applyFill="1" applyBorder="1"/>
    <xf numFmtId="0" fontId="0" fillId="0" borderId="13" xfId="0" applyBorder="1"/>
    <xf numFmtId="0" fontId="1" fillId="3" borderId="17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0" fillId="2" borderId="20" xfId="0" applyFill="1" applyBorder="1"/>
    <xf numFmtId="0" fontId="0" fillId="0" borderId="20" xfId="0" applyBorder="1"/>
    <xf numFmtId="0" fontId="1" fillId="6" borderId="22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" fontId="0" fillId="4" borderId="2" xfId="0" applyNumberFormat="1" applyFill="1" applyBorder="1" applyAlignment="1">
      <alignment horizontal="center"/>
    </xf>
    <xf numFmtId="0" fontId="2" fillId="3" borderId="18" xfId="0" applyFont="1" applyFill="1" applyBorder="1" applyAlignment="1">
      <alignment horizontal="left"/>
    </xf>
    <xf numFmtId="0" fontId="2" fillId="3" borderId="22" xfId="0" applyFont="1" applyFill="1" applyBorder="1" applyAlignment="1">
      <alignment horizontal="left"/>
    </xf>
    <xf numFmtId="0" fontId="0" fillId="2" borderId="19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3" borderId="21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0" fillId="4" borderId="23" xfId="0" applyFill="1" applyBorder="1" applyAlignment="1">
      <alignment horizontal="left"/>
    </xf>
    <xf numFmtId="0" fontId="0" fillId="4" borderId="24" xfId="0" applyFill="1" applyBorder="1" applyAlignment="1">
      <alignment horizontal="left"/>
    </xf>
    <xf numFmtId="0" fontId="0" fillId="4" borderId="25" xfId="0" applyFill="1" applyBorder="1" applyAlignment="1">
      <alignment horizontal="left"/>
    </xf>
    <xf numFmtId="0" fontId="0" fillId="4" borderId="26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30480</xdr:rowOff>
    </xdr:from>
    <xdr:to>
      <xdr:col>1</xdr:col>
      <xdr:colOff>3009899</xdr:colOff>
      <xdr:row>4</xdr:row>
      <xdr:rowOff>186690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0480"/>
          <a:ext cx="4010024" cy="1118235"/>
        </a:xfrm>
        <a:prstGeom prst="rect">
          <a:avLst/>
        </a:prstGeom>
      </xdr:spPr>
    </xdr:pic>
    <xdr:clientData/>
  </xdr:twoCellAnchor>
  <xdr:oneCellAnchor>
    <xdr:from>
      <xdr:col>1</xdr:col>
      <xdr:colOff>3171825</xdr:colOff>
      <xdr:row>0</xdr:row>
      <xdr:rowOff>247650</xdr:rowOff>
    </xdr:from>
    <xdr:ext cx="3905250" cy="1009650"/>
    <xdr:sp macro="" textlink="">
      <xdr:nvSpPr>
        <xdr:cNvPr id="3" name="TextBox 2"/>
        <xdr:cNvSpPr txBox="1"/>
      </xdr:nvSpPr>
      <xdr:spPr>
        <a:xfrm>
          <a:off x="4362450" y="247650"/>
          <a:ext cx="3905250" cy="1009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u-RU" sz="1800" b="1">
              <a:solidFill>
                <a:schemeClr val="accent2">
                  <a:lumMod val="75000"/>
                </a:schemeClr>
              </a:solidFill>
            </a:rPr>
            <a:t>Благотворительный фонд Помощи</a:t>
          </a:r>
        </a:p>
        <a:p>
          <a:pPr algn="ctr"/>
          <a:r>
            <a:rPr lang="ru-RU" sz="1800" b="1">
              <a:solidFill>
                <a:schemeClr val="accent2">
                  <a:lumMod val="75000"/>
                </a:schemeClr>
              </a:solidFill>
            </a:rPr>
            <a:t>бездомным</a:t>
          </a:r>
          <a:r>
            <a:rPr lang="ru-RU" sz="1800" b="1" baseline="0">
              <a:solidFill>
                <a:schemeClr val="accent2">
                  <a:lumMod val="75000"/>
                </a:schemeClr>
              </a:solidFill>
            </a:rPr>
            <a:t> животным</a:t>
          </a:r>
        </a:p>
        <a:p>
          <a:pPr algn="ctr"/>
          <a:r>
            <a:rPr lang="ru-RU" sz="1800" b="1" baseline="0">
              <a:solidFill>
                <a:schemeClr val="accent2">
                  <a:lumMod val="75000"/>
                </a:schemeClr>
              </a:solidFill>
            </a:rPr>
            <a:t>"Символ Надежды"</a:t>
          </a:r>
          <a:endParaRPr lang="ru-RU" sz="1800" b="1">
            <a:solidFill>
              <a:schemeClr val="accent2">
                <a:lumMod val="75000"/>
              </a:schemeClr>
            </a:solidFill>
          </a:endParaRPr>
        </a:p>
      </xdr:txBody>
    </xdr:sp>
    <xdr:clientData/>
  </xdr:oneCellAnchor>
  <xdr:oneCellAnchor>
    <xdr:from>
      <xdr:col>0</xdr:col>
      <xdr:colOff>38100</xdr:colOff>
      <xdr:row>5</xdr:row>
      <xdr:rowOff>123825</xdr:rowOff>
    </xdr:from>
    <xdr:ext cx="8410575" cy="400050"/>
    <xdr:sp macro="" textlink="">
      <xdr:nvSpPr>
        <xdr:cNvPr id="4" name="TextBox 3"/>
        <xdr:cNvSpPr txBox="1"/>
      </xdr:nvSpPr>
      <xdr:spPr>
        <a:xfrm>
          <a:off x="38100" y="1323975"/>
          <a:ext cx="8410575" cy="400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ru-RU" sz="1800" b="1" u="sng">
              <a:solidFill>
                <a:schemeClr val="accent3">
                  <a:lumMod val="75000"/>
                </a:schemeClr>
              </a:solidFill>
            </a:rPr>
            <a:t>Отчет о получнных пожертвованиях и произведенных расходах за Февраль 2021г.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30480</xdr:rowOff>
    </xdr:from>
    <xdr:to>
      <xdr:col>1</xdr:col>
      <xdr:colOff>3009899</xdr:colOff>
      <xdr:row>4</xdr:row>
      <xdr:rowOff>186690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0480"/>
          <a:ext cx="4010024" cy="1118235"/>
        </a:xfrm>
        <a:prstGeom prst="rect">
          <a:avLst/>
        </a:prstGeom>
      </xdr:spPr>
    </xdr:pic>
    <xdr:clientData/>
  </xdr:twoCellAnchor>
  <xdr:oneCellAnchor>
    <xdr:from>
      <xdr:col>1</xdr:col>
      <xdr:colOff>3171825</xdr:colOff>
      <xdr:row>0</xdr:row>
      <xdr:rowOff>247650</xdr:rowOff>
    </xdr:from>
    <xdr:ext cx="3905250" cy="1009650"/>
    <xdr:sp macro="" textlink="">
      <xdr:nvSpPr>
        <xdr:cNvPr id="5" name="TextBox 4"/>
        <xdr:cNvSpPr txBox="1"/>
      </xdr:nvSpPr>
      <xdr:spPr>
        <a:xfrm>
          <a:off x="4362450" y="247650"/>
          <a:ext cx="3905250" cy="1009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u-RU" sz="1800" b="1">
              <a:solidFill>
                <a:schemeClr val="accent2">
                  <a:lumMod val="75000"/>
                </a:schemeClr>
              </a:solidFill>
            </a:rPr>
            <a:t>Благотворительный фонд Помощи</a:t>
          </a:r>
        </a:p>
        <a:p>
          <a:pPr algn="ctr"/>
          <a:r>
            <a:rPr lang="ru-RU" sz="1800" b="1">
              <a:solidFill>
                <a:schemeClr val="accent2">
                  <a:lumMod val="75000"/>
                </a:schemeClr>
              </a:solidFill>
            </a:rPr>
            <a:t>бездомным</a:t>
          </a:r>
          <a:r>
            <a:rPr lang="ru-RU" sz="1800" b="1" baseline="0">
              <a:solidFill>
                <a:schemeClr val="accent2">
                  <a:lumMod val="75000"/>
                </a:schemeClr>
              </a:solidFill>
            </a:rPr>
            <a:t> животным</a:t>
          </a:r>
        </a:p>
        <a:p>
          <a:pPr algn="ctr"/>
          <a:r>
            <a:rPr lang="ru-RU" sz="1800" b="1" baseline="0">
              <a:solidFill>
                <a:schemeClr val="accent2">
                  <a:lumMod val="75000"/>
                </a:schemeClr>
              </a:solidFill>
            </a:rPr>
            <a:t>"Символ Надежды"</a:t>
          </a:r>
          <a:endParaRPr lang="ru-RU" sz="1800" b="1">
            <a:solidFill>
              <a:schemeClr val="accent2">
                <a:lumMod val="75000"/>
              </a:schemeClr>
            </a:solidFill>
          </a:endParaRPr>
        </a:p>
      </xdr:txBody>
    </xdr:sp>
    <xdr:clientData/>
  </xdr:oneCellAnchor>
  <xdr:oneCellAnchor>
    <xdr:from>
      <xdr:col>1</xdr:col>
      <xdr:colOff>381001</xdr:colOff>
      <xdr:row>5</xdr:row>
      <xdr:rowOff>133350</xdr:rowOff>
    </xdr:from>
    <xdr:ext cx="5743574" cy="400050"/>
    <xdr:sp macro="" textlink="">
      <xdr:nvSpPr>
        <xdr:cNvPr id="6" name="TextBox 5"/>
        <xdr:cNvSpPr txBox="1"/>
      </xdr:nvSpPr>
      <xdr:spPr>
        <a:xfrm>
          <a:off x="1571626" y="1333500"/>
          <a:ext cx="5743574" cy="400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ru-RU" sz="1800" b="1" u="sng">
              <a:solidFill>
                <a:schemeClr val="accent3">
                  <a:lumMod val="75000"/>
                </a:schemeClr>
              </a:solidFill>
            </a:rPr>
            <a:t>Детализация проведенных расходов за Февраль</a:t>
          </a:r>
          <a:r>
            <a:rPr lang="ru-RU" sz="1800" b="1" u="sng" baseline="0">
              <a:solidFill>
                <a:schemeClr val="accent3">
                  <a:lumMod val="75000"/>
                </a:schemeClr>
              </a:solidFill>
            </a:rPr>
            <a:t> 2021 года</a:t>
          </a:r>
          <a:endParaRPr lang="ru-RU" sz="1800" b="1" u="sng">
            <a:solidFill>
              <a:schemeClr val="accent3">
                <a:lumMod val="75000"/>
              </a:schemeClr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30480</xdr:rowOff>
    </xdr:from>
    <xdr:to>
      <xdr:col>1</xdr:col>
      <xdr:colOff>3009899</xdr:colOff>
      <xdr:row>4</xdr:row>
      <xdr:rowOff>186690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0480"/>
          <a:ext cx="4010024" cy="1118235"/>
        </a:xfrm>
        <a:prstGeom prst="rect">
          <a:avLst/>
        </a:prstGeom>
      </xdr:spPr>
    </xdr:pic>
    <xdr:clientData/>
  </xdr:twoCellAnchor>
  <xdr:oneCellAnchor>
    <xdr:from>
      <xdr:col>1</xdr:col>
      <xdr:colOff>3171825</xdr:colOff>
      <xdr:row>0</xdr:row>
      <xdr:rowOff>247650</xdr:rowOff>
    </xdr:from>
    <xdr:ext cx="3905250" cy="1009650"/>
    <xdr:sp macro="" textlink="">
      <xdr:nvSpPr>
        <xdr:cNvPr id="3" name="TextBox 2"/>
        <xdr:cNvSpPr txBox="1"/>
      </xdr:nvSpPr>
      <xdr:spPr>
        <a:xfrm>
          <a:off x="4362450" y="247650"/>
          <a:ext cx="3905250" cy="1009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u-RU" sz="1800" b="1">
              <a:solidFill>
                <a:schemeClr val="accent2">
                  <a:lumMod val="75000"/>
                </a:schemeClr>
              </a:solidFill>
            </a:rPr>
            <a:t>Благотворительный фонд Помощи</a:t>
          </a:r>
        </a:p>
        <a:p>
          <a:pPr algn="ctr"/>
          <a:r>
            <a:rPr lang="ru-RU" sz="1800" b="1">
              <a:solidFill>
                <a:schemeClr val="accent2">
                  <a:lumMod val="75000"/>
                </a:schemeClr>
              </a:solidFill>
            </a:rPr>
            <a:t>бездомным</a:t>
          </a:r>
          <a:r>
            <a:rPr lang="ru-RU" sz="1800" b="1" baseline="0">
              <a:solidFill>
                <a:schemeClr val="accent2">
                  <a:lumMod val="75000"/>
                </a:schemeClr>
              </a:solidFill>
            </a:rPr>
            <a:t> животным</a:t>
          </a:r>
        </a:p>
        <a:p>
          <a:pPr algn="ctr"/>
          <a:r>
            <a:rPr lang="ru-RU" sz="1800" b="1" baseline="0">
              <a:solidFill>
                <a:schemeClr val="accent2">
                  <a:lumMod val="75000"/>
                </a:schemeClr>
              </a:solidFill>
            </a:rPr>
            <a:t>"Символ Надежды"</a:t>
          </a:r>
          <a:endParaRPr lang="ru-RU" sz="1800" b="1">
            <a:solidFill>
              <a:schemeClr val="accent2">
                <a:lumMod val="75000"/>
              </a:schemeClr>
            </a:solidFill>
          </a:endParaRPr>
        </a:p>
      </xdr:txBody>
    </xdr:sp>
    <xdr:clientData/>
  </xdr:oneCellAnchor>
  <xdr:oneCellAnchor>
    <xdr:from>
      <xdr:col>1</xdr:col>
      <xdr:colOff>114300</xdr:colOff>
      <xdr:row>5</xdr:row>
      <xdr:rowOff>133350</xdr:rowOff>
    </xdr:from>
    <xdr:ext cx="6010275" cy="400050"/>
    <xdr:sp macro="" textlink="">
      <xdr:nvSpPr>
        <xdr:cNvPr id="4" name="TextBox 3"/>
        <xdr:cNvSpPr txBox="1"/>
      </xdr:nvSpPr>
      <xdr:spPr>
        <a:xfrm>
          <a:off x="1304925" y="1333500"/>
          <a:ext cx="6010275" cy="400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ru-RU" sz="1800" b="1" u="sng">
              <a:solidFill>
                <a:schemeClr val="accent3">
                  <a:lumMod val="75000"/>
                </a:schemeClr>
              </a:solidFill>
            </a:rPr>
            <a:t>Детализация поступлений за Февраль</a:t>
          </a:r>
          <a:r>
            <a:rPr lang="ru-RU" sz="1800" b="1" u="sng" baseline="0">
              <a:solidFill>
                <a:schemeClr val="accent3">
                  <a:lumMod val="75000"/>
                </a:schemeClr>
              </a:solidFill>
            </a:rPr>
            <a:t> 2021 года</a:t>
          </a:r>
          <a:endParaRPr lang="ru-RU" sz="1800" b="1" u="sng">
            <a:solidFill>
              <a:schemeClr val="accent3">
                <a:lumMod val="75000"/>
              </a:schemeClr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C18" sqref="C18"/>
    </sheetView>
  </sheetViews>
  <sheetFormatPr defaultRowHeight="15" x14ac:dyDescent="0.25"/>
  <cols>
    <col min="1" max="1" width="17.85546875" customWidth="1"/>
    <col min="2" max="2" width="74" customWidth="1"/>
    <col min="3" max="3" width="14.42578125" customWidth="1"/>
    <col min="4" max="4" width="20.42578125" customWidth="1"/>
    <col min="12" max="12" width="27.85546875" customWidth="1"/>
  </cols>
  <sheetData>
    <row r="1" spans="1:4" ht="20.25" customHeight="1" x14ac:dyDescent="0.25">
      <c r="A1" s="22"/>
      <c r="B1" s="23"/>
      <c r="C1" s="23"/>
      <c r="D1" s="24"/>
    </row>
    <row r="2" spans="1:4" ht="20.25" customHeight="1" x14ac:dyDescent="0.25">
      <c r="A2" s="25"/>
      <c r="B2" s="26"/>
      <c r="C2" s="26"/>
      <c r="D2" s="27"/>
    </row>
    <row r="3" spans="1:4" ht="20.25" customHeight="1" x14ac:dyDescent="0.25">
      <c r="A3" s="25"/>
      <c r="B3" s="26"/>
      <c r="C3" s="26"/>
      <c r="D3" s="27"/>
    </row>
    <row r="4" spans="1:4" ht="15" customHeight="1" x14ac:dyDescent="0.25">
      <c r="A4" s="25"/>
      <c r="B4" s="26"/>
      <c r="C4" s="26"/>
      <c r="D4" s="27"/>
    </row>
    <row r="5" spans="1:4" ht="18.75" customHeight="1" x14ac:dyDescent="0.25">
      <c r="A5" s="25"/>
      <c r="B5" s="26"/>
      <c r="C5" s="26"/>
      <c r="D5" s="27"/>
    </row>
    <row r="6" spans="1:4" ht="18.75" customHeight="1" x14ac:dyDescent="0.25">
      <c r="A6" s="25"/>
      <c r="B6" s="26"/>
      <c r="C6" s="26"/>
      <c r="D6" s="27"/>
    </row>
    <row r="7" spans="1:4" x14ac:dyDescent="0.25">
      <c r="A7" s="25"/>
      <c r="B7" s="26"/>
      <c r="C7" s="26"/>
      <c r="D7" s="27"/>
    </row>
    <row r="8" spans="1:4" x14ac:dyDescent="0.25">
      <c r="A8" s="28"/>
      <c r="B8" s="29"/>
      <c r="C8" s="29"/>
      <c r="D8" s="30"/>
    </row>
    <row r="9" spans="1:4" ht="15.75" thickBot="1" x14ac:dyDescent="0.3">
      <c r="A9" s="14"/>
      <c r="B9" s="15"/>
      <c r="C9" s="15"/>
      <c r="D9" s="9"/>
    </row>
    <row r="10" spans="1:4" ht="16.5" thickBot="1" x14ac:dyDescent="0.3">
      <c r="A10" s="31" t="s">
        <v>40</v>
      </c>
      <c r="B10" s="31"/>
      <c r="C10" s="13">
        <v>-65510.25</v>
      </c>
    </row>
    <row r="11" spans="1:4" ht="17.25" customHeight="1" thickBot="1" x14ac:dyDescent="0.3">
      <c r="A11" s="21"/>
      <c r="B11" s="21"/>
      <c r="C11" s="21"/>
    </row>
    <row r="12" spans="1:4" ht="16.5" thickBot="1" x14ac:dyDescent="0.3">
      <c r="A12" s="32" t="s">
        <v>65</v>
      </c>
      <c r="B12" s="32"/>
      <c r="C12" s="12">
        <f>SUM('Поступления 02.2021'!D12,'Поступления 02.2021'!D28,'Поступления 02.2021'!D59)</f>
        <v>104608.88</v>
      </c>
    </row>
    <row r="13" spans="1:4" ht="16.5" customHeight="1" thickBot="1" x14ac:dyDescent="0.3">
      <c r="A13" s="21"/>
      <c r="B13" s="21"/>
      <c r="C13" s="21"/>
    </row>
    <row r="14" spans="1:4" ht="16.5" thickBot="1" x14ac:dyDescent="0.3">
      <c r="A14" s="32" t="s">
        <v>64</v>
      </c>
      <c r="B14" s="32"/>
      <c r="C14" s="12">
        <f>SUM('Расходы 02.2021'!D11)</f>
        <v>39036.370000000003</v>
      </c>
    </row>
    <row r="15" spans="1:4" ht="16.5" customHeight="1" thickBot="1" x14ac:dyDescent="0.3">
      <c r="A15" s="21"/>
      <c r="B15" s="21"/>
      <c r="C15" s="21"/>
    </row>
    <row r="16" spans="1:4" ht="16.5" thickBot="1" x14ac:dyDescent="0.3">
      <c r="A16" s="19" t="s">
        <v>41</v>
      </c>
      <c r="B16" s="20"/>
      <c r="C16" s="16">
        <f>C10+C12-C14</f>
        <v>62.260000000002037</v>
      </c>
    </row>
  </sheetData>
  <mergeCells count="8">
    <mergeCell ref="A16:B16"/>
    <mergeCell ref="A11:C11"/>
    <mergeCell ref="A13:C13"/>
    <mergeCell ref="A15:C15"/>
    <mergeCell ref="A1:D8"/>
    <mergeCell ref="A10:B10"/>
    <mergeCell ref="A12:B12"/>
    <mergeCell ref="A14:B14"/>
  </mergeCells>
  <pageMargins left="0.7" right="0.7" top="0.75" bottom="0.75" header="0.3" footer="0.3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workbookViewId="0">
      <selection activeCell="B30" sqref="B30"/>
    </sheetView>
  </sheetViews>
  <sheetFormatPr defaultRowHeight="15" x14ac:dyDescent="0.25"/>
  <cols>
    <col min="1" max="1" width="17.85546875" customWidth="1"/>
    <col min="2" max="2" width="74" customWidth="1"/>
    <col min="3" max="3" width="14.42578125" customWidth="1"/>
    <col min="4" max="4" width="20.42578125" customWidth="1"/>
    <col min="12" max="12" width="27.85546875" customWidth="1"/>
  </cols>
  <sheetData>
    <row r="1" spans="1:4" ht="20.25" customHeight="1" x14ac:dyDescent="0.25">
      <c r="A1" s="22"/>
      <c r="B1" s="23"/>
      <c r="C1" s="23"/>
      <c r="D1" s="24"/>
    </row>
    <row r="2" spans="1:4" ht="20.25" customHeight="1" x14ac:dyDescent="0.25">
      <c r="A2" s="25"/>
      <c r="B2" s="26"/>
      <c r="C2" s="26"/>
      <c r="D2" s="27"/>
    </row>
    <row r="3" spans="1:4" ht="20.25" customHeight="1" x14ac:dyDescent="0.25">
      <c r="A3" s="25"/>
      <c r="B3" s="26"/>
      <c r="C3" s="26"/>
      <c r="D3" s="27"/>
    </row>
    <row r="4" spans="1:4" ht="15" customHeight="1" x14ac:dyDescent="0.25">
      <c r="A4" s="25"/>
      <c r="B4" s="26"/>
      <c r="C4" s="26"/>
      <c r="D4" s="27"/>
    </row>
    <row r="5" spans="1:4" ht="18.75" customHeight="1" x14ac:dyDescent="0.25">
      <c r="A5" s="25"/>
      <c r="B5" s="26"/>
      <c r="C5" s="26"/>
      <c r="D5" s="27"/>
    </row>
    <row r="6" spans="1:4" ht="18.75" customHeight="1" x14ac:dyDescent="0.25">
      <c r="A6" s="25"/>
      <c r="B6" s="26"/>
      <c r="C6" s="26"/>
      <c r="D6" s="27"/>
    </row>
    <row r="7" spans="1:4" x14ac:dyDescent="0.25">
      <c r="A7" s="25"/>
      <c r="B7" s="26"/>
      <c r="C7" s="26"/>
      <c r="D7" s="27"/>
    </row>
    <row r="8" spans="1:4" x14ac:dyDescent="0.25">
      <c r="A8" s="28"/>
      <c r="B8" s="29"/>
      <c r="C8" s="29"/>
      <c r="D8" s="30"/>
    </row>
    <row r="9" spans="1:4" x14ac:dyDescent="0.25">
      <c r="A9" s="5"/>
      <c r="B9" s="6"/>
      <c r="C9" s="6"/>
      <c r="D9" s="6"/>
    </row>
    <row r="10" spans="1:4" ht="16.5" thickBot="1" x14ac:dyDescent="0.3">
      <c r="A10" s="36" t="s">
        <v>3</v>
      </c>
      <c r="B10" s="37"/>
      <c r="C10" s="4" t="s">
        <v>1</v>
      </c>
      <c r="D10" s="4" t="s">
        <v>0</v>
      </c>
    </row>
    <row r="11" spans="1:4" ht="16.5" thickTop="1" thickBot="1" x14ac:dyDescent="0.3">
      <c r="A11" s="38" t="s">
        <v>36</v>
      </c>
      <c r="B11" s="39"/>
      <c r="C11" s="3">
        <v>29184</v>
      </c>
      <c r="D11" s="1">
        <f>SUM(C11:C18)</f>
        <v>39036.370000000003</v>
      </c>
    </row>
    <row r="12" spans="1:4" ht="15.75" thickTop="1" x14ac:dyDescent="0.25">
      <c r="A12" s="40" t="s">
        <v>37</v>
      </c>
      <c r="B12" s="41"/>
      <c r="C12" s="3">
        <v>3200</v>
      </c>
      <c r="D12" s="17"/>
    </row>
    <row r="13" spans="1:4" x14ac:dyDescent="0.25">
      <c r="A13" s="40" t="s">
        <v>38</v>
      </c>
      <c r="B13" s="41"/>
      <c r="C13" s="3"/>
      <c r="D13" s="17"/>
    </row>
    <row r="14" spans="1:4" x14ac:dyDescent="0.25">
      <c r="A14" s="40" t="s">
        <v>39</v>
      </c>
      <c r="B14" s="41"/>
      <c r="C14" s="3"/>
      <c r="D14" s="17"/>
    </row>
    <row r="15" spans="1:4" x14ac:dyDescent="0.25">
      <c r="A15" s="40" t="s">
        <v>34</v>
      </c>
      <c r="B15" s="41"/>
      <c r="C15" s="2">
        <v>990</v>
      </c>
    </row>
    <row r="16" spans="1:4" x14ac:dyDescent="0.25">
      <c r="A16" s="40" t="s">
        <v>35</v>
      </c>
      <c r="B16" s="41"/>
      <c r="C16" s="2">
        <v>3500</v>
      </c>
    </row>
    <row r="17" spans="1:3" x14ac:dyDescent="0.25">
      <c r="A17" s="40" t="s">
        <v>6</v>
      </c>
      <c r="B17" s="41"/>
      <c r="C17" s="2">
        <v>1661.41</v>
      </c>
    </row>
    <row r="18" spans="1:3" x14ac:dyDescent="0.25">
      <c r="A18" s="40" t="s">
        <v>42</v>
      </c>
      <c r="B18" s="41"/>
      <c r="C18" s="2">
        <v>500.96</v>
      </c>
    </row>
  </sheetData>
  <mergeCells count="10">
    <mergeCell ref="A16:B16"/>
    <mergeCell ref="A17:B17"/>
    <mergeCell ref="A18:B18"/>
    <mergeCell ref="A10:B10"/>
    <mergeCell ref="A15:B15"/>
    <mergeCell ref="A12:B12"/>
    <mergeCell ref="A13:B13"/>
    <mergeCell ref="A14:B14"/>
    <mergeCell ref="A1:D8"/>
    <mergeCell ref="A11:B11"/>
  </mergeCells>
  <pageMargins left="0.7" right="0.7" top="0.75" bottom="0.75" header="0.3" footer="0.3"/>
  <pageSetup paperSize="9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0"/>
  <sheetViews>
    <sheetView workbookViewId="0">
      <selection activeCell="D59" sqref="D59"/>
    </sheetView>
  </sheetViews>
  <sheetFormatPr defaultRowHeight="15" x14ac:dyDescent="0.25"/>
  <cols>
    <col min="1" max="1" width="17.85546875" customWidth="1"/>
    <col min="2" max="2" width="74" customWidth="1"/>
    <col min="3" max="3" width="14.42578125" customWidth="1"/>
    <col min="4" max="4" width="20.42578125" customWidth="1"/>
    <col min="12" max="12" width="27.85546875" customWidth="1"/>
  </cols>
  <sheetData>
    <row r="1" spans="1:4" ht="20.25" customHeight="1" x14ac:dyDescent="0.25">
      <c r="A1" s="22"/>
      <c r="B1" s="23"/>
      <c r="C1" s="23"/>
      <c r="D1" s="24"/>
    </row>
    <row r="2" spans="1:4" ht="20.25" customHeight="1" x14ac:dyDescent="0.25">
      <c r="A2" s="25"/>
      <c r="B2" s="26"/>
      <c r="C2" s="26"/>
      <c r="D2" s="27"/>
    </row>
    <row r="3" spans="1:4" ht="20.25" customHeight="1" x14ac:dyDescent="0.25">
      <c r="A3" s="25"/>
      <c r="B3" s="26"/>
      <c r="C3" s="26"/>
      <c r="D3" s="27"/>
    </row>
    <row r="4" spans="1:4" ht="15" customHeight="1" x14ac:dyDescent="0.25">
      <c r="A4" s="25"/>
      <c r="B4" s="26"/>
      <c r="C4" s="26"/>
      <c r="D4" s="27"/>
    </row>
    <row r="5" spans="1:4" ht="18.75" customHeight="1" x14ac:dyDescent="0.25">
      <c r="A5" s="25"/>
      <c r="B5" s="26"/>
      <c r="C5" s="26"/>
      <c r="D5" s="27"/>
    </row>
    <row r="6" spans="1:4" ht="18.75" customHeight="1" x14ac:dyDescent="0.25">
      <c r="A6" s="25"/>
      <c r="B6" s="26"/>
      <c r="C6" s="26"/>
      <c r="D6" s="27"/>
    </row>
    <row r="7" spans="1:4" x14ac:dyDescent="0.25">
      <c r="A7" s="25"/>
      <c r="B7" s="26"/>
      <c r="C7" s="26"/>
      <c r="D7" s="27"/>
    </row>
    <row r="8" spans="1:4" x14ac:dyDescent="0.25">
      <c r="A8" s="28"/>
      <c r="B8" s="29"/>
      <c r="C8" s="29"/>
      <c r="D8" s="30"/>
    </row>
    <row r="9" spans="1:4" ht="15.75" thickBot="1" x14ac:dyDescent="0.3">
      <c r="A9" s="10"/>
      <c r="B9" s="11"/>
      <c r="C9" s="11"/>
      <c r="D9" s="11"/>
    </row>
    <row r="10" spans="1:4" ht="17.25" thickTop="1" thickBot="1" x14ac:dyDescent="0.3">
      <c r="A10" s="33" t="s">
        <v>4</v>
      </c>
      <c r="B10" s="34"/>
      <c r="C10" s="34"/>
      <c r="D10" s="35"/>
    </row>
    <row r="11" spans="1:4" ht="17.25" thickTop="1" thickBot="1" x14ac:dyDescent="0.3">
      <c r="A11" s="4" t="s">
        <v>2</v>
      </c>
      <c r="B11" s="4" t="s">
        <v>3</v>
      </c>
      <c r="C11" s="4" t="s">
        <v>1</v>
      </c>
      <c r="D11" s="4" t="s">
        <v>0</v>
      </c>
    </row>
    <row r="12" spans="1:4" ht="16.5" thickTop="1" thickBot="1" x14ac:dyDescent="0.3">
      <c r="A12" s="3" t="s">
        <v>8</v>
      </c>
      <c r="B12" s="7" t="s">
        <v>4</v>
      </c>
      <c r="C12" s="3">
        <v>200</v>
      </c>
      <c r="D12" s="1">
        <f>SUM(C12:C22)</f>
        <v>3827</v>
      </c>
    </row>
    <row r="13" spans="1:4" ht="15.75" thickTop="1" x14ac:dyDescent="0.25">
      <c r="A13" s="2" t="s">
        <v>11</v>
      </c>
      <c r="B13" s="8" t="s">
        <v>7</v>
      </c>
      <c r="C13" s="2">
        <v>100</v>
      </c>
    </row>
    <row r="14" spans="1:4" x14ac:dyDescent="0.25">
      <c r="A14" s="2" t="s">
        <v>14</v>
      </c>
      <c r="B14" s="8" t="s">
        <v>4</v>
      </c>
      <c r="C14" s="2">
        <v>450</v>
      </c>
    </row>
    <row r="15" spans="1:4" x14ac:dyDescent="0.25">
      <c r="A15" s="2" t="s">
        <v>15</v>
      </c>
      <c r="B15" s="8" t="s">
        <v>4</v>
      </c>
      <c r="C15" s="2">
        <v>1383</v>
      </c>
    </row>
    <row r="16" spans="1:4" x14ac:dyDescent="0.25">
      <c r="A16" s="2" t="s">
        <v>17</v>
      </c>
      <c r="B16" s="8" t="s">
        <v>4</v>
      </c>
      <c r="C16" s="2">
        <v>300</v>
      </c>
    </row>
    <row r="17" spans="1:4" x14ac:dyDescent="0.25">
      <c r="A17" s="2" t="s">
        <v>20</v>
      </c>
      <c r="B17" s="8" t="s">
        <v>4</v>
      </c>
      <c r="C17" s="2">
        <v>250</v>
      </c>
    </row>
    <row r="18" spans="1:4" x14ac:dyDescent="0.25">
      <c r="A18" s="18" t="s">
        <v>21</v>
      </c>
      <c r="B18" s="8" t="s">
        <v>4</v>
      </c>
      <c r="C18" s="2">
        <v>70</v>
      </c>
    </row>
    <row r="19" spans="1:4" x14ac:dyDescent="0.25">
      <c r="A19" s="2" t="s">
        <v>23</v>
      </c>
      <c r="B19" s="8" t="s">
        <v>4</v>
      </c>
      <c r="C19" s="2">
        <v>74</v>
      </c>
    </row>
    <row r="20" spans="1:4" x14ac:dyDescent="0.25">
      <c r="A20" s="2" t="s">
        <v>29</v>
      </c>
      <c r="B20" s="8" t="s">
        <v>4</v>
      </c>
      <c r="C20" s="2">
        <v>600</v>
      </c>
    </row>
    <row r="21" spans="1:4" x14ac:dyDescent="0.25">
      <c r="A21" s="2" t="s">
        <v>30</v>
      </c>
      <c r="B21" s="8" t="s">
        <v>4</v>
      </c>
      <c r="C21" s="2">
        <v>100</v>
      </c>
    </row>
    <row r="22" spans="1:4" x14ac:dyDescent="0.25">
      <c r="A22" s="2" t="s">
        <v>31</v>
      </c>
      <c r="B22" s="8" t="s">
        <v>4</v>
      </c>
      <c r="C22" s="2">
        <v>300</v>
      </c>
    </row>
    <row r="25" spans="1:4" ht="15.75" thickBot="1" x14ac:dyDescent="0.3"/>
    <row r="26" spans="1:4" ht="17.25" thickTop="1" thickBot="1" x14ac:dyDescent="0.3">
      <c r="A26" s="33" t="s">
        <v>5</v>
      </c>
      <c r="B26" s="34"/>
      <c r="C26" s="34"/>
      <c r="D26" s="35"/>
    </row>
    <row r="27" spans="1:4" ht="17.25" thickTop="1" thickBot="1" x14ac:dyDescent="0.3">
      <c r="A27" s="4" t="s">
        <v>2</v>
      </c>
      <c r="B27" s="4" t="s">
        <v>3</v>
      </c>
      <c r="C27" s="4" t="s">
        <v>1</v>
      </c>
      <c r="D27" s="4" t="s">
        <v>0</v>
      </c>
    </row>
    <row r="28" spans="1:4" ht="16.5" thickTop="1" thickBot="1" x14ac:dyDescent="0.3">
      <c r="A28" s="3" t="s">
        <v>8</v>
      </c>
      <c r="B28" s="7"/>
      <c r="C28" s="3">
        <v>2649</v>
      </c>
      <c r="D28" s="1">
        <f>SUM(C28:C53)</f>
        <v>97523.88</v>
      </c>
    </row>
    <row r="29" spans="1:4" ht="15.75" thickTop="1" x14ac:dyDescent="0.25">
      <c r="A29" s="2" t="s">
        <v>9</v>
      </c>
      <c r="B29" s="8"/>
      <c r="C29" s="2">
        <v>69</v>
      </c>
    </row>
    <row r="30" spans="1:4" x14ac:dyDescent="0.25">
      <c r="A30" s="2" t="s">
        <v>10</v>
      </c>
      <c r="B30" s="8"/>
      <c r="C30" s="2">
        <v>2050</v>
      </c>
    </row>
    <row r="31" spans="1:4" x14ac:dyDescent="0.25">
      <c r="A31" s="2" t="s">
        <v>11</v>
      </c>
      <c r="B31" s="8"/>
      <c r="C31" s="2">
        <v>550</v>
      </c>
    </row>
    <row r="32" spans="1:4" x14ac:dyDescent="0.25">
      <c r="A32" s="2" t="s">
        <v>12</v>
      </c>
      <c r="B32" s="8"/>
      <c r="C32" s="2">
        <v>236</v>
      </c>
    </row>
    <row r="33" spans="1:3" x14ac:dyDescent="0.25">
      <c r="A33" s="2" t="s">
        <v>13</v>
      </c>
      <c r="B33" s="8"/>
      <c r="C33" s="2">
        <v>1000</v>
      </c>
    </row>
    <row r="34" spans="1:3" x14ac:dyDescent="0.25">
      <c r="A34" s="2" t="s">
        <v>14</v>
      </c>
      <c r="B34" s="8"/>
      <c r="C34" s="2">
        <v>14444.4</v>
      </c>
    </row>
    <row r="35" spans="1:3" x14ac:dyDescent="0.25">
      <c r="A35" s="2" t="s">
        <v>15</v>
      </c>
      <c r="B35" s="8"/>
      <c r="C35" s="2">
        <v>9971</v>
      </c>
    </row>
    <row r="36" spans="1:3" x14ac:dyDescent="0.25">
      <c r="A36" s="2" t="s">
        <v>16</v>
      </c>
      <c r="B36" s="8"/>
      <c r="C36" s="2">
        <v>5311.1</v>
      </c>
    </row>
    <row r="37" spans="1:3" x14ac:dyDescent="0.25">
      <c r="A37" s="2" t="s">
        <v>17</v>
      </c>
      <c r="B37" s="8"/>
      <c r="C37" s="2">
        <v>10504.1</v>
      </c>
    </row>
    <row r="38" spans="1:3" x14ac:dyDescent="0.25">
      <c r="A38" s="2" t="s">
        <v>18</v>
      </c>
      <c r="B38" s="8"/>
      <c r="C38" s="2">
        <v>5230</v>
      </c>
    </row>
    <row r="39" spans="1:3" x14ac:dyDescent="0.25">
      <c r="A39" s="2" t="s">
        <v>19</v>
      </c>
      <c r="B39" s="8"/>
      <c r="C39" s="2">
        <v>3478</v>
      </c>
    </row>
    <row r="40" spans="1:3" x14ac:dyDescent="0.25">
      <c r="A40" s="2" t="s">
        <v>20</v>
      </c>
      <c r="B40" s="8"/>
      <c r="C40" s="2">
        <v>3531.28</v>
      </c>
    </row>
    <row r="41" spans="1:3" x14ac:dyDescent="0.25">
      <c r="A41" s="2" t="s">
        <v>21</v>
      </c>
      <c r="B41" s="8"/>
      <c r="C41" s="2">
        <v>4090</v>
      </c>
    </row>
    <row r="42" spans="1:3" x14ac:dyDescent="0.25">
      <c r="A42" s="2" t="s">
        <v>22</v>
      </c>
      <c r="B42" s="8"/>
      <c r="C42" s="2">
        <v>1800</v>
      </c>
    </row>
    <row r="43" spans="1:3" x14ac:dyDescent="0.25">
      <c r="A43" s="2" t="s">
        <v>23</v>
      </c>
      <c r="B43" s="8"/>
      <c r="C43" s="2">
        <v>3650</v>
      </c>
    </row>
    <row r="44" spans="1:3" x14ac:dyDescent="0.25">
      <c r="A44" s="2" t="s">
        <v>24</v>
      </c>
      <c r="B44" s="8"/>
      <c r="C44" s="2">
        <v>900</v>
      </c>
    </row>
    <row r="45" spans="1:3" x14ac:dyDescent="0.25">
      <c r="A45" s="2" t="s">
        <v>25</v>
      </c>
      <c r="B45" s="8"/>
      <c r="C45" s="2">
        <v>700</v>
      </c>
    </row>
    <row r="46" spans="1:3" x14ac:dyDescent="0.25">
      <c r="A46" s="2" t="s">
        <v>26</v>
      </c>
      <c r="B46" s="8"/>
      <c r="C46" s="2">
        <v>328</v>
      </c>
    </row>
    <row r="47" spans="1:3" x14ac:dyDescent="0.25">
      <c r="A47" s="2" t="s">
        <v>27</v>
      </c>
      <c r="B47" s="8"/>
      <c r="C47" s="2">
        <v>3313</v>
      </c>
    </row>
    <row r="48" spans="1:3" x14ac:dyDescent="0.25">
      <c r="A48" s="2" t="s">
        <v>28</v>
      </c>
      <c r="B48" s="8"/>
      <c r="C48" s="2">
        <v>4735</v>
      </c>
    </row>
    <row r="49" spans="1:4" x14ac:dyDescent="0.25">
      <c r="A49" s="2" t="s">
        <v>29</v>
      </c>
      <c r="B49" s="8"/>
      <c r="C49" s="2">
        <v>7685</v>
      </c>
    </row>
    <row r="50" spans="1:4" x14ac:dyDescent="0.25">
      <c r="A50" s="2" t="s">
        <v>30</v>
      </c>
      <c r="B50" s="8"/>
      <c r="C50" s="2">
        <v>5435</v>
      </c>
    </row>
    <row r="51" spans="1:4" x14ac:dyDescent="0.25">
      <c r="A51" s="2" t="s">
        <v>31</v>
      </c>
      <c r="B51" s="8"/>
      <c r="C51" s="2">
        <v>2475</v>
      </c>
    </row>
    <row r="52" spans="1:4" x14ac:dyDescent="0.25">
      <c r="A52" s="2" t="s">
        <v>32</v>
      </c>
      <c r="B52" s="8"/>
      <c r="C52" s="2">
        <v>2100</v>
      </c>
    </row>
    <row r="53" spans="1:4" x14ac:dyDescent="0.25">
      <c r="A53" s="2" t="s">
        <v>33</v>
      </c>
      <c r="B53" s="8"/>
      <c r="C53" s="2">
        <v>1289</v>
      </c>
    </row>
    <row r="56" spans="1:4" ht="15.75" thickBot="1" x14ac:dyDescent="0.3"/>
    <row r="57" spans="1:4" ht="17.25" thickTop="1" thickBot="1" x14ac:dyDescent="0.3">
      <c r="A57" s="33" t="s">
        <v>43</v>
      </c>
      <c r="B57" s="34"/>
      <c r="C57" s="34"/>
      <c r="D57" s="35"/>
    </row>
    <row r="58" spans="1:4" ht="17.25" thickTop="1" thickBot="1" x14ac:dyDescent="0.3">
      <c r="A58" s="4" t="s">
        <v>2</v>
      </c>
      <c r="B58" s="4" t="s">
        <v>3</v>
      </c>
      <c r="C58" s="4" t="s">
        <v>1</v>
      </c>
      <c r="D58" s="4" t="s">
        <v>0</v>
      </c>
    </row>
    <row r="59" spans="1:4" ht="16.5" thickTop="1" thickBot="1" x14ac:dyDescent="0.3">
      <c r="A59" s="3" t="s">
        <v>9</v>
      </c>
      <c r="B59" s="7" t="s">
        <v>44</v>
      </c>
      <c r="C59" s="3">
        <v>10</v>
      </c>
      <c r="D59" s="1">
        <f>SUM(C59:C80)</f>
        <v>3258</v>
      </c>
    </row>
    <row r="60" spans="1:4" ht="15.75" thickTop="1" x14ac:dyDescent="0.25">
      <c r="A60" s="2" t="s">
        <v>45</v>
      </c>
      <c r="B60" s="7" t="s">
        <v>46</v>
      </c>
      <c r="C60" s="2">
        <v>50</v>
      </c>
    </row>
    <row r="61" spans="1:4" x14ac:dyDescent="0.25">
      <c r="A61" s="2" t="s">
        <v>14</v>
      </c>
      <c r="B61" s="7" t="s">
        <v>47</v>
      </c>
      <c r="C61" s="2">
        <v>300</v>
      </c>
    </row>
    <row r="62" spans="1:4" x14ac:dyDescent="0.25">
      <c r="A62" s="2" t="s">
        <v>14</v>
      </c>
      <c r="B62" s="7" t="s">
        <v>48</v>
      </c>
      <c r="C62" s="2">
        <v>200</v>
      </c>
    </row>
    <row r="63" spans="1:4" x14ac:dyDescent="0.25">
      <c r="A63" s="2" t="s">
        <v>14</v>
      </c>
      <c r="B63" s="7" t="s">
        <v>49</v>
      </c>
      <c r="C63" s="2">
        <v>100</v>
      </c>
    </row>
    <row r="64" spans="1:4" x14ac:dyDescent="0.25">
      <c r="A64" s="2" t="s">
        <v>15</v>
      </c>
      <c r="B64" s="7" t="s">
        <v>50</v>
      </c>
      <c r="C64" s="2">
        <v>400</v>
      </c>
    </row>
    <row r="65" spans="1:3" x14ac:dyDescent="0.25">
      <c r="A65" s="2" t="s">
        <v>19</v>
      </c>
      <c r="B65" s="7" t="s">
        <v>51</v>
      </c>
      <c r="C65" s="2">
        <v>100</v>
      </c>
    </row>
    <row r="66" spans="1:3" x14ac:dyDescent="0.25">
      <c r="A66" s="2" t="s">
        <v>21</v>
      </c>
      <c r="B66" s="7" t="s">
        <v>50</v>
      </c>
      <c r="C66" s="2">
        <v>129</v>
      </c>
    </row>
    <row r="67" spans="1:3" x14ac:dyDescent="0.25">
      <c r="A67" s="2" t="s">
        <v>22</v>
      </c>
      <c r="B67" s="7" t="s">
        <v>52</v>
      </c>
      <c r="C67" s="2">
        <v>150</v>
      </c>
    </row>
    <row r="68" spans="1:3" x14ac:dyDescent="0.25">
      <c r="A68" s="2" t="s">
        <v>25</v>
      </c>
      <c r="B68" s="7" t="s">
        <v>53</v>
      </c>
      <c r="C68" s="2">
        <v>500</v>
      </c>
    </row>
    <row r="69" spans="1:3" x14ac:dyDescent="0.25">
      <c r="A69" s="2" t="s">
        <v>26</v>
      </c>
      <c r="B69" s="7" t="s">
        <v>50</v>
      </c>
      <c r="C69" s="2">
        <v>200</v>
      </c>
    </row>
    <row r="70" spans="1:3" x14ac:dyDescent="0.25">
      <c r="A70" s="2" t="s">
        <v>26</v>
      </c>
      <c r="B70" s="7" t="s">
        <v>54</v>
      </c>
      <c r="C70" s="2">
        <v>35</v>
      </c>
    </row>
    <row r="71" spans="1:3" x14ac:dyDescent="0.25">
      <c r="A71" s="2" t="s">
        <v>27</v>
      </c>
      <c r="B71" s="7" t="s">
        <v>55</v>
      </c>
      <c r="C71" s="2">
        <v>200</v>
      </c>
    </row>
    <row r="72" spans="1:3" x14ac:dyDescent="0.25">
      <c r="A72" s="2" t="s">
        <v>27</v>
      </c>
      <c r="B72" s="7" t="s">
        <v>56</v>
      </c>
      <c r="C72" s="2">
        <v>114</v>
      </c>
    </row>
    <row r="73" spans="1:3" x14ac:dyDescent="0.25">
      <c r="A73" s="2" t="s">
        <v>27</v>
      </c>
      <c r="B73" s="7" t="s">
        <v>57</v>
      </c>
      <c r="C73" s="2">
        <v>50</v>
      </c>
    </row>
    <row r="74" spans="1:3" x14ac:dyDescent="0.25">
      <c r="A74" s="2" t="s">
        <v>28</v>
      </c>
      <c r="B74" s="7" t="s">
        <v>58</v>
      </c>
      <c r="C74" s="2">
        <v>20</v>
      </c>
    </row>
    <row r="75" spans="1:3" x14ac:dyDescent="0.25">
      <c r="A75" s="2" t="s">
        <v>28</v>
      </c>
      <c r="B75" s="7" t="s">
        <v>59</v>
      </c>
      <c r="C75" s="2">
        <v>50</v>
      </c>
    </row>
    <row r="76" spans="1:3" x14ac:dyDescent="0.25">
      <c r="A76" s="2" t="s">
        <v>28</v>
      </c>
      <c r="B76" s="7" t="s">
        <v>60</v>
      </c>
      <c r="C76" s="2">
        <v>200</v>
      </c>
    </row>
    <row r="77" spans="1:3" x14ac:dyDescent="0.25">
      <c r="A77" s="2" t="s">
        <v>29</v>
      </c>
      <c r="B77" s="7" t="s">
        <v>50</v>
      </c>
      <c r="C77" s="2">
        <v>100</v>
      </c>
    </row>
    <row r="78" spans="1:3" x14ac:dyDescent="0.25">
      <c r="A78" s="2" t="s">
        <v>30</v>
      </c>
      <c r="B78" s="7" t="s">
        <v>61</v>
      </c>
      <c r="C78" s="2">
        <v>50</v>
      </c>
    </row>
    <row r="79" spans="1:3" x14ac:dyDescent="0.25">
      <c r="A79" s="2" t="s">
        <v>33</v>
      </c>
      <c r="B79" s="7" t="s">
        <v>62</v>
      </c>
      <c r="C79" s="2">
        <v>100</v>
      </c>
    </row>
    <row r="80" spans="1:3" x14ac:dyDescent="0.25">
      <c r="A80" s="2" t="s">
        <v>33</v>
      </c>
      <c r="B80" s="7" t="s">
        <v>63</v>
      </c>
      <c r="C80" s="2">
        <v>200</v>
      </c>
    </row>
  </sheetData>
  <mergeCells count="4">
    <mergeCell ref="A1:D8"/>
    <mergeCell ref="A10:D10"/>
    <mergeCell ref="A26:D26"/>
    <mergeCell ref="A57:D57"/>
  </mergeCells>
  <pageMargins left="0.7" right="0.7" top="0.75" bottom="0.75" header="0.3" footer="0.3"/>
  <pageSetup paperSize="9" scale="75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Отчёт 02.2021</vt:lpstr>
      <vt:lpstr>Расходы 02.2021</vt:lpstr>
      <vt:lpstr>Поступления 02.2021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2021-03-12T13:34:57Z</dcterms:modified>
</cp:coreProperties>
</file>