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275" windowHeight="8550"/>
  </bookViews>
  <sheets>
    <sheet name="Отчет" sheetId="3" r:id="rId1"/>
    <sheet name="QR" sheetId="1" r:id="rId2"/>
    <sheet name="Р.Счет" sheetId="2" r:id="rId3"/>
    <sheet name="Расходы" sheetId="4" r:id="rId4"/>
  </sheets>
  <calcPr calcId="162913"/>
</workbook>
</file>

<file path=xl/calcChain.xml><?xml version="1.0" encoding="utf-8"?>
<calcChain xmlns="http://schemas.openxmlformats.org/spreadsheetml/2006/main">
  <c r="D15" i="4" l="1"/>
  <c r="B18" i="3" s="1"/>
  <c r="D12" i="4"/>
  <c r="D11" i="2"/>
  <c r="B13" i="3" s="1"/>
  <c r="B17" i="3" l="1"/>
  <c r="B16" i="3" s="1"/>
  <c r="B20" i="3" s="1"/>
  <c r="C12" i="1"/>
  <c r="B14" i="3" s="1"/>
  <c r="B12" i="3" l="1"/>
</calcChain>
</file>

<file path=xl/sharedStrings.xml><?xml version="1.0" encoding="utf-8"?>
<sst xmlns="http://schemas.openxmlformats.org/spreadsheetml/2006/main" count="61" uniqueCount="43">
  <si>
    <t>Благотворительный фонд</t>
  </si>
  <si>
    <t>помощи бездомным животным</t>
  </si>
  <si>
    <t>"Символ Надежды"</t>
  </si>
  <si>
    <t>Отчет о получнных пожертвованиях</t>
  </si>
  <si>
    <t xml:space="preserve">и произведенных расходах </t>
  </si>
  <si>
    <t>Пожертвования на сайте</t>
  </si>
  <si>
    <t>Пожертвования на расчетный счет Фонда</t>
  </si>
  <si>
    <t>в ПАО "Сбербанк"</t>
  </si>
  <si>
    <t>Дата перечисления</t>
  </si>
  <si>
    <t>Детализация проведенных расходов</t>
  </si>
  <si>
    <t>Дата платежа</t>
  </si>
  <si>
    <t>Назначение платежа</t>
  </si>
  <si>
    <t>Бухгалтерское обслуживание</t>
  </si>
  <si>
    <t>Обслуживание р/с</t>
  </si>
  <si>
    <t>комиссия</t>
  </si>
  <si>
    <t>Сумма, руб.</t>
  </si>
  <si>
    <t>Дата / Операция</t>
  </si>
  <si>
    <t>Зачисление 03.09.2020г</t>
  </si>
  <si>
    <t>Сумма, руб</t>
  </si>
  <si>
    <t>Остаток средств на 01.07.2020г. (руб.)</t>
  </si>
  <si>
    <t>На расчетный счет Фонда в ПАО "Сбербанк" (руб.)</t>
  </si>
  <si>
    <t>По QR-коду (руб.)</t>
  </si>
  <si>
    <t>Административно-хозяйственные расходы (руб.)</t>
  </si>
  <si>
    <t>Остаток средств на 30.09.2020г. (руб.)</t>
  </si>
  <si>
    <t>Итого, руб.</t>
  </si>
  <si>
    <t>09.10.2020г.</t>
  </si>
  <si>
    <t>19.10.2020г.</t>
  </si>
  <si>
    <t>30.10.2020г.</t>
  </si>
  <si>
    <t>06.10.2020г.</t>
  </si>
  <si>
    <t>за октябрь 2020г.</t>
  </si>
  <si>
    <t>Лечение кот "Шеф"</t>
  </si>
  <si>
    <t>26.10.2020г.</t>
  </si>
  <si>
    <t>Лечение собака  "Барби"</t>
  </si>
  <si>
    <t>Общая сумма пожертвований за октябрь 2020г. (руб.)</t>
  </si>
  <si>
    <t>Общая сумма расходов за октябрь 2020г. (руб.)</t>
  </si>
  <si>
    <t>октябрь 2020г.</t>
  </si>
  <si>
    <t>Лечение животных</t>
  </si>
  <si>
    <t>symvol-nadezhdy.ru по QR-коду и интернет-эквайрину</t>
  </si>
  <si>
    <t>Комментарий к платежу</t>
  </si>
  <si>
    <t>Перевод от частного лица</t>
  </si>
  <si>
    <t>Итого АХР, руб</t>
  </si>
  <si>
    <t>Итого Лечение, руб</t>
  </si>
  <si>
    <t>Взнос учередителей на р/с через банкомат с помощью бизнес карты, 5000р, комиссия 15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</si>
</sst>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Baskerville Old Face"/>
      <family val="1"/>
    </font>
    <font>
      <b/>
      <i/>
      <sz val="16"/>
      <color theme="1"/>
      <name val="Baskerville Old Face"/>
      <family val="1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9" tint="-0.499984740745262"/>
      <name val="Baskerville Old Face"/>
      <family val="1"/>
    </font>
    <font>
      <b/>
      <sz val="16"/>
      <color theme="9" tint="-0.499984740745262"/>
      <name val="Baskerville Old Face"/>
      <family val="1"/>
    </font>
    <font>
      <b/>
      <i/>
      <sz val="16"/>
      <color theme="9" tint="-0.499984740745262"/>
      <name val="Baskerville Old Face"/>
      <family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Border="1"/>
    <xf numFmtId="0" fontId="4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4" borderId="1" xfId="0" applyFont="1" applyFill="1" applyBorder="1"/>
    <xf numFmtId="0" fontId="0" fillId="4" borderId="1" xfId="0" applyFill="1" applyBorder="1" applyAlignment="1">
      <alignment horizontal="center"/>
    </xf>
    <xf numFmtId="0" fontId="2" fillId="2" borderId="0" xfId="0" applyFont="1" applyFill="1" applyBorder="1"/>
    <xf numFmtId="0" fontId="2" fillId="2" borderId="6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0" fillId="2" borderId="0" xfId="0" applyFill="1" applyBorder="1"/>
    <xf numFmtId="0" fontId="0" fillId="2" borderId="6" xfId="0" applyFill="1" applyBorder="1"/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 horizontal="left"/>
    </xf>
    <xf numFmtId="0" fontId="9" fillId="2" borderId="0" xfId="0" applyFont="1" applyFill="1" applyAlignment="1"/>
    <xf numFmtId="0" fontId="7" fillId="2" borderId="0" xfId="0" applyFont="1" applyFill="1" applyAlignment="1"/>
    <xf numFmtId="0" fontId="9" fillId="2" borderId="3" xfId="0" applyFont="1" applyFill="1" applyBorder="1" applyAlignment="1"/>
    <xf numFmtId="0" fontId="9" fillId="2" borderId="0" xfId="0" applyFont="1" applyFill="1" applyBorder="1" applyAlignment="1"/>
    <xf numFmtId="0" fontId="0" fillId="0" borderId="6" xfId="0" applyBorder="1"/>
    <xf numFmtId="0" fontId="9" fillId="2" borderId="8" xfId="0" applyFont="1" applyFill="1" applyBorder="1" applyAlignment="1"/>
    <xf numFmtId="0" fontId="11" fillId="3" borderId="1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0" fillId="4" borderId="13" xfId="0" applyFill="1" applyBorder="1" applyAlignment="1">
      <alignment horizontal="left"/>
    </xf>
    <xf numFmtId="0" fontId="0" fillId="4" borderId="1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1" xfId="0" applyFill="1" applyBorder="1" applyAlignment="1">
      <alignment horizontal="left"/>
    </xf>
    <xf numFmtId="0" fontId="0" fillId="4" borderId="10" xfId="0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259080</xdr:rowOff>
    </xdr:from>
    <xdr:to>
      <xdr:col>0</xdr:col>
      <xdr:colOff>4010024</xdr:colOff>
      <xdr:row>5</xdr:row>
      <xdr:rowOff>81915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9080"/>
          <a:ext cx="4114799" cy="1165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259080</xdr:rowOff>
    </xdr:from>
    <xdr:to>
      <xdr:col>1</xdr:col>
      <xdr:colOff>266699</xdr:colOff>
      <xdr:row>5</xdr:row>
      <xdr:rowOff>167640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9080"/>
          <a:ext cx="4010024" cy="11182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259080</xdr:rowOff>
    </xdr:from>
    <xdr:to>
      <xdr:col>2</xdr:col>
      <xdr:colOff>66674</xdr:colOff>
      <xdr:row>5</xdr:row>
      <xdr:rowOff>177165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9080"/>
          <a:ext cx="4010024" cy="11182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259080</xdr:rowOff>
    </xdr:from>
    <xdr:to>
      <xdr:col>2</xdr:col>
      <xdr:colOff>923924</xdr:colOff>
      <xdr:row>5</xdr:row>
      <xdr:rowOff>177165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9080"/>
          <a:ext cx="4010024" cy="1118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abSelected="1" workbookViewId="0">
      <selection activeCell="A23" sqref="A23"/>
    </sheetView>
  </sheetViews>
  <sheetFormatPr defaultRowHeight="15" x14ac:dyDescent="0.25"/>
  <cols>
    <col min="1" max="1" width="66.42578125" customWidth="1"/>
    <col min="2" max="2" width="32.5703125" customWidth="1"/>
    <col min="3" max="3" width="35" customWidth="1"/>
  </cols>
  <sheetData>
    <row r="1" spans="1:3" ht="21" thickTop="1" x14ac:dyDescent="0.3">
      <c r="A1" s="29"/>
      <c r="B1" s="34" t="s">
        <v>0</v>
      </c>
      <c r="C1" s="35"/>
    </row>
    <row r="2" spans="1:3" ht="20.25" x14ac:dyDescent="0.3">
      <c r="A2" s="30"/>
      <c r="B2" s="36" t="s">
        <v>1</v>
      </c>
      <c r="C2" s="37"/>
    </row>
    <row r="3" spans="1:3" ht="20.25" x14ac:dyDescent="0.3">
      <c r="A3" s="30"/>
      <c r="B3" s="36" t="s">
        <v>2</v>
      </c>
      <c r="C3" s="37"/>
    </row>
    <row r="4" spans="1:3" ht="20.25" x14ac:dyDescent="0.3">
      <c r="A4" s="30"/>
      <c r="B4" s="9"/>
      <c r="C4" s="10"/>
    </row>
    <row r="5" spans="1:3" ht="20.25" x14ac:dyDescent="0.3">
      <c r="A5" s="30"/>
      <c r="B5" s="38" t="s">
        <v>3</v>
      </c>
      <c r="C5" s="39"/>
    </row>
    <row r="6" spans="1:3" ht="18.75" x14ac:dyDescent="0.3">
      <c r="A6" s="30"/>
      <c r="B6" s="38" t="s">
        <v>4</v>
      </c>
      <c r="C6" s="40"/>
    </row>
    <row r="7" spans="1:3" ht="19.5" thickBot="1" x14ac:dyDescent="0.35">
      <c r="A7" s="31"/>
      <c r="B7" s="32" t="s">
        <v>29</v>
      </c>
      <c r="C7" s="33"/>
    </row>
    <row r="8" spans="1:3" ht="19.5" thickTop="1" x14ac:dyDescent="0.3">
      <c r="A8" s="3"/>
      <c r="B8" s="2"/>
      <c r="C8" s="2"/>
    </row>
    <row r="9" spans="1:3" ht="15.75" thickBot="1" x14ac:dyDescent="0.3">
      <c r="A9" s="1"/>
      <c r="B9" s="1"/>
      <c r="C9" s="1"/>
    </row>
    <row r="10" spans="1:3" ht="16.5" thickTop="1" thickBot="1" x14ac:dyDescent="0.3">
      <c r="A10" s="11" t="s">
        <v>19</v>
      </c>
      <c r="B10" s="12">
        <v>992</v>
      </c>
      <c r="C10" s="1"/>
    </row>
    <row r="11" spans="1:3" ht="16.5" thickTop="1" thickBot="1" x14ac:dyDescent="0.3">
      <c r="C11" s="1"/>
    </row>
    <row r="12" spans="1:3" ht="16.5" thickTop="1" thickBot="1" x14ac:dyDescent="0.3">
      <c r="A12" s="11" t="s">
        <v>33</v>
      </c>
      <c r="B12" s="12">
        <f>B13+B14</f>
        <v>7625.45</v>
      </c>
      <c r="C12" s="1"/>
    </row>
    <row r="13" spans="1:3" ht="16.5" thickTop="1" thickBot="1" x14ac:dyDescent="0.3">
      <c r="A13" s="4" t="s">
        <v>20</v>
      </c>
      <c r="B13" s="5">
        <f>Р.Счет!D11</f>
        <v>6010</v>
      </c>
      <c r="C13" s="1"/>
    </row>
    <row r="14" spans="1:3" ht="16.5" thickTop="1" thickBot="1" x14ac:dyDescent="0.3">
      <c r="A14" s="4" t="s">
        <v>21</v>
      </c>
      <c r="B14" s="5">
        <f>QR!C12</f>
        <v>1615.45</v>
      </c>
      <c r="C14" s="1"/>
    </row>
    <row r="15" spans="1:3" ht="16.5" thickTop="1" thickBot="1" x14ac:dyDescent="0.3">
      <c r="C15" s="1"/>
    </row>
    <row r="16" spans="1:3" ht="16.5" thickTop="1" thickBot="1" x14ac:dyDescent="0.3">
      <c r="A16" s="11" t="s">
        <v>34</v>
      </c>
      <c r="B16" s="12">
        <f>SUM(B17:B18)</f>
        <v>53282</v>
      </c>
      <c r="C16" s="1"/>
    </row>
    <row r="17" spans="1:3" ht="16.5" thickTop="1" thickBot="1" x14ac:dyDescent="0.3">
      <c r="A17" s="7" t="s">
        <v>22</v>
      </c>
      <c r="B17" s="8">
        <f>Расходы!D12</f>
        <v>4490</v>
      </c>
      <c r="C17" s="1"/>
    </row>
    <row r="18" spans="1:3" ht="16.5" thickTop="1" thickBot="1" x14ac:dyDescent="0.3">
      <c r="A18" s="7" t="s">
        <v>36</v>
      </c>
      <c r="B18" s="8">
        <f>Расходы!D15</f>
        <v>48792</v>
      </c>
      <c r="C18" s="1"/>
    </row>
    <row r="19" spans="1:3" ht="16.5" thickTop="1" thickBot="1" x14ac:dyDescent="0.3">
      <c r="C19" s="1"/>
    </row>
    <row r="20" spans="1:3" ht="16.5" thickTop="1" thickBot="1" x14ac:dyDescent="0.3">
      <c r="A20" s="11" t="s">
        <v>23</v>
      </c>
      <c r="B20" s="12">
        <f>B12-B16+B10</f>
        <v>-44664.55</v>
      </c>
      <c r="C20" s="1"/>
    </row>
    <row r="21" spans="1:3" ht="15.75" thickTop="1" x14ac:dyDescent="0.25"/>
  </sheetData>
  <mergeCells count="7">
    <mergeCell ref="A1:A7"/>
    <mergeCell ref="B7:C7"/>
    <mergeCell ref="B1:C1"/>
    <mergeCell ref="B2:C2"/>
    <mergeCell ref="B3:C3"/>
    <mergeCell ref="B5:C5"/>
    <mergeCell ref="B6:C6"/>
  </mergeCells>
  <pageMargins left="0.7" right="0.7" top="0.75" bottom="0.75" header="0.3" footer="0.3"/>
  <pageSetup paperSize="9" scale="99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workbookViewId="0">
      <selection activeCell="C18" sqref="C18"/>
    </sheetView>
  </sheetViews>
  <sheetFormatPr defaultRowHeight="15" x14ac:dyDescent="0.25"/>
  <cols>
    <col min="1" max="1" width="56.140625" customWidth="1"/>
    <col min="2" max="2" width="41" customWidth="1"/>
    <col min="3" max="3" width="37.7109375" customWidth="1"/>
  </cols>
  <sheetData>
    <row r="1" spans="1:3" ht="21" thickTop="1" x14ac:dyDescent="0.3">
      <c r="A1" s="29"/>
      <c r="B1" s="41" t="s">
        <v>0</v>
      </c>
      <c r="C1" s="42"/>
    </row>
    <row r="2" spans="1:3" ht="20.25" x14ac:dyDescent="0.3">
      <c r="A2" s="30"/>
      <c r="B2" s="36" t="s">
        <v>1</v>
      </c>
      <c r="C2" s="37"/>
    </row>
    <row r="3" spans="1:3" ht="20.25" x14ac:dyDescent="0.3">
      <c r="A3" s="30"/>
      <c r="B3" s="36" t="s">
        <v>2</v>
      </c>
      <c r="C3" s="37"/>
    </row>
    <row r="4" spans="1:3" x14ac:dyDescent="0.25">
      <c r="A4" s="30"/>
      <c r="B4" s="13"/>
      <c r="C4" s="14"/>
    </row>
    <row r="5" spans="1:3" ht="18.75" x14ac:dyDescent="0.3">
      <c r="A5" s="30"/>
      <c r="B5" s="38" t="s">
        <v>5</v>
      </c>
      <c r="C5" s="40"/>
    </row>
    <row r="6" spans="1:3" ht="18.75" x14ac:dyDescent="0.3">
      <c r="A6" s="30"/>
      <c r="B6" s="43" t="s">
        <v>37</v>
      </c>
      <c r="C6" s="44"/>
    </row>
    <row r="7" spans="1:3" ht="19.5" thickBot="1" x14ac:dyDescent="0.35">
      <c r="A7" s="31"/>
      <c r="B7" s="32" t="s">
        <v>29</v>
      </c>
      <c r="C7" s="33"/>
    </row>
    <row r="8" spans="1:3" ht="15.75" thickTop="1" x14ac:dyDescent="0.25">
      <c r="B8" s="1"/>
      <c r="C8" s="1"/>
    </row>
    <row r="9" spans="1:3" x14ac:dyDescent="0.25">
      <c r="A9" s="1"/>
      <c r="B9" s="1"/>
      <c r="C9" s="1"/>
    </row>
    <row r="10" spans="1:3" ht="15.75" thickBot="1" x14ac:dyDescent="0.3">
      <c r="A10" s="1"/>
      <c r="B10" s="1"/>
      <c r="C10" s="1"/>
    </row>
    <row r="11" spans="1:3" ht="17.25" thickTop="1" thickBot="1" x14ac:dyDescent="0.3">
      <c r="A11" s="23" t="s">
        <v>16</v>
      </c>
      <c r="B11" s="23" t="s">
        <v>15</v>
      </c>
      <c r="C11" s="26" t="s">
        <v>24</v>
      </c>
    </row>
    <row r="12" spans="1:3" ht="16.5" thickTop="1" thickBot="1" x14ac:dyDescent="0.3">
      <c r="A12" s="27" t="s">
        <v>17</v>
      </c>
      <c r="B12" s="28">
        <v>1650</v>
      </c>
      <c r="C12" s="6">
        <f>SUM(B12:B28)</f>
        <v>1615.45</v>
      </c>
    </row>
    <row r="13" spans="1:3" ht="15.75" thickTop="1" x14ac:dyDescent="0.25">
      <c r="A13" s="16" t="s">
        <v>14</v>
      </c>
      <c r="B13" s="15">
        <v>-34.549999999999997</v>
      </c>
    </row>
    <row r="14" spans="1:3" x14ac:dyDescent="0.25">
      <c r="A14" s="16"/>
      <c r="B14" s="15"/>
    </row>
  </sheetData>
  <mergeCells count="7">
    <mergeCell ref="A1:A7"/>
    <mergeCell ref="B7:C7"/>
    <mergeCell ref="B1:C1"/>
    <mergeCell ref="B2:C2"/>
    <mergeCell ref="B3:C3"/>
    <mergeCell ref="B5:C5"/>
    <mergeCell ref="B6:C6"/>
  </mergeCells>
  <pageMargins left="0.7" right="0.7" top="0.75" bottom="0.75" header="0.3" footer="0.3"/>
  <pageSetup paperSize="9" scale="96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C15" sqref="C15"/>
    </sheetView>
  </sheetViews>
  <sheetFormatPr defaultRowHeight="15" x14ac:dyDescent="0.25"/>
  <cols>
    <col min="1" max="1" width="30.7109375" customWidth="1"/>
    <col min="2" max="2" width="28.42578125" customWidth="1"/>
    <col min="3" max="3" width="52.5703125" customWidth="1"/>
    <col min="4" max="4" width="18.5703125" customWidth="1"/>
  </cols>
  <sheetData>
    <row r="1" spans="1:4" ht="20.25" customHeight="1" thickTop="1" x14ac:dyDescent="0.3">
      <c r="A1" s="29"/>
      <c r="B1" s="19"/>
      <c r="C1" s="34" t="s">
        <v>0</v>
      </c>
      <c r="D1" s="35"/>
    </row>
    <row r="2" spans="1:4" ht="20.25" customHeight="1" x14ac:dyDescent="0.3">
      <c r="A2" s="30"/>
      <c r="B2" s="20"/>
      <c r="C2" s="36" t="s">
        <v>1</v>
      </c>
      <c r="D2" s="37"/>
    </row>
    <row r="3" spans="1:4" ht="20.25" customHeight="1" x14ac:dyDescent="0.3">
      <c r="A3" s="30"/>
      <c r="B3" s="20"/>
      <c r="C3" s="36" t="s">
        <v>2</v>
      </c>
      <c r="D3" s="37"/>
    </row>
    <row r="4" spans="1:4" ht="15" customHeight="1" x14ac:dyDescent="0.3">
      <c r="A4" s="30"/>
      <c r="B4" s="20"/>
      <c r="C4" s="13"/>
      <c r="D4" s="21"/>
    </row>
    <row r="5" spans="1:4" ht="18.75" customHeight="1" x14ac:dyDescent="0.3">
      <c r="A5" s="30"/>
      <c r="B5" s="20"/>
      <c r="C5" s="38" t="s">
        <v>6</v>
      </c>
      <c r="D5" s="40"/>
    </row>
    <row r="6" spans="1:4" ht="18.75" customHeight="1" x14ac:dyDescent="0.3">
      <c r="A6" s="30"/>
      <c r="B6" s="20"/>
      <c r="C6" s="38" t="s">
        <v>7</v>
      </c>
      <c r="D6" s="40"/>
    </row>
    <row r="7" spans="1:4" ht="24" customHeight="1" thickBot="1" x14ac:dyDescent="0.35">
      <c r="A7" s="31"/>
      <c r="B7" s="22"/>
      <c r="C7" s="32" t="s">
        <v>29</v>
      </c>
      <c r="D7" s="33"/>
    </row>
    <row r="8" spans="1:4" ht="15.75" thickTop="1" x14ac:dyDescent="0.25">
      <c r="A8" s="3"/>
      <c r="B8" s="1"/>
      <c r="C8" s="1"/>
    </row>
    <row r="9" spans="1:4" ht="15.75" thickBot="1" x14ac:dyDescent="0.3">
      <c r="A9" s="1"/>
      <c r="B9" s="1"/>
      <c r="C9" s="1"/>
    </row>
    <row r="10" spans="1:4" ht="17.25" thickTop="1" thickBot="1" x14ac:dyDescent="0.3">
      <c r="A10" s="23" t="s">
        <v>8</v>
      </c>
      <c r="B10" s="23" t="s">
        <v>15</v>
      </c>
      <c r="C10" s="23" t="s">
        <v>38</v>
      </c>
      <c r="D10" s="12" t="s">
        <v>24</v>
      </c>
    </row>
    <row r="11" spans="1:4" ht="17.25" thickTop="1" thickBot="1" x14ac:dyDescent="0.3">
      <c r="A11" s="25" t="s">
        <v>25</v>
      </c>
      <c r="B11" s="25">
        <v>1000</v>
      </c>
      <c r="C11" s="51" t="s">
        <v>39</v>
      </c>
      <c r="D11" s="6">
        <f>SUM(B11:B24)</f>
        <v>6010</v>
      </c>
    </row>
    <row r="12" spans="1:4" ht="16.5" thickTop="1" x14ac:dyDescent="0.25">
      <c r="A12" s="24" t="s">
        <v>26</v>
      </c>
      <c r="B12" s="24">
        <v>25</v>
      </c>
      <c r="C12" s="16" t="s">
        <v>39</v>
      </c>
    </row>
    <row r="13" spans="1:4" ht="30" x14ac:dyDescent="0.25">
      <c r="A13" s="24" t="s">
        <v>27</v>
      </c>
      <c r="B13" s="15">
        <v>4985</v>
      </c>
      <c r="C13" s="52" t="s">
        <v>42</v>
      </c>
    </row>
  </sheetData>
  <mergeCells count="7">
    <mergeCell ref="C7:D7"/>
    <mergeCell ref="A1:A7"/>
    <mergeCell ref="C1:D1"/>
    <mergeCell ref="C2:D2"/>
    <mergeCell ref="C3:D3"/>
    <mergeCell ref="C5:D5"/>
    <mergeCell ref="C6:D6"/>
  </mergeCells>
  <pageMargins left="0.7" right="0.7" top="0.75" bottom="0.75" header="0.3" footer="0.3"/>
  <pageSetup paperSize="9" scale="95" orientation="landscape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workbookViewId="0">
      <selection activeCell="C21" sqref="C21"/>
    </sheetView>
  </sheetViews>
  <sheetFormatPr defaultRowHeight="15" x14ac:dyDescent="0.25"/>
  <cols>
    <col min="1" max="1" width="22.7109375" customWidth="1"/>
    <col min="2" max="2" width="23.5703125" customWidth="1"/>
    <col min="3" max="3" width="49.42578125" customWidth="1"/>
    <col min="4" max="4" width="36.28515625" customWidth="1"/>
    <col min="12" max="12" width="27.85546875" customWidth="1"/>
  </cols>
  <sheetData>
    <row r="1" spans="1:4" ht="20.25" x14ac:dyDescent="0.3">
      <c r="A1" s="46"/>
      <c r="B1" s="17"/>
      <c r="C1" s="47" t="s">
        <v>0</v>
      </c>
      <c r="D1" s="47"/>
    </row>
    <row r="2" spans="1:4" ht="20.25" x14ac:dyDescent="0.3">
      <c r="A2" s="46"/>
      <c r="B2" s="17"/>
      <c r="C2" s="47" t="s">
        <v>1</v>
      </c>
      <c r="D2" s="47"/>
    </row>
    <row r="3" spans="1:4" ht="20.25" x14ac:dyDescent="0.3">
      <c r="A3" s="46"/>
      <c r="B3" s="17"/>
      <c r="C3" s="47" t="s">
        <v>2</v>
      </c>
      <c r="D3" s="47"/>
    </row>
    <row r="4" spans="1:4" ht="15" customHeight="1" x14ac:dyDescent="0.25">
      <c r="A4" s="46"/>
      <c r="B4" s="1"/>
      <c r="C4" s="48"/>
      <c r="D4" s="48"/>
    </row>
    <row r="5" spans="1:4" ht="18.75" customHeight="1" x14ac:dyDescent="0.3">
      <c r="A5" s="46"/>
      <c r="B5" s="18"/>
      <c r="C5" s="49" t="s">
        <v>9</v>
      </c>
      <c r="D5" s="49"/>
    </row>
    <row r="6" spans="1:4" ht="18.75" customHeight="1" x14ac:dyDescent="0.3">
      <c r="A6" s="46"/>
      <c r="B6" s="18"/>
      <c r="C6" s="49" t="s">
        <v>35</v>
      </c>
      <c r="D6" s="49"/>
    </row>
    <row r="7" spans="1:4" x14ac:dyDescent="0.25">
      <c r="A7" s="46"/>
      <c r="B7" s="45"/>
      <c r="C7" s="45"/>
    </row>
    <row r="8" spans="1:4" x14ac:dyDescent="0.25">
      <c r="B8" s="45"/>
      <c r="C8" s="45"/>
    </row>
    <row r="9" spans="1:4" x14ac:dyDescent="0.25">
      <c r="B9" s="1"/>
      <c r="C9" s="1"/>
    </row>
    <row r="10" spans="1:4" ht="15.75" thickBot="1" x14ac:dyDescent="0.3">
      <c r="A10" s="1"/>
    </row>
    <row r="11" spans="1:4" ht="17.25" thickTop="1" thickBot="1" x14ac:dyDescent="0.3">
      <c r="A11" s="23" t="s">
        <v>10</v>
      </c>
      <c r="B11" s="23" t="s">
        <v>18</v>
      </c>
      <c r="C11" s="23" t="s">
        <v>11</v>
      </c>
      <c r="D11" s="23" t="s">
        <v>40</v>
      </c>
    </row>
    <row r="12" spans="1:4" ht="16.5" thickTop="1" thickBot="1" x14ac:dyDescent="0.3">
      <c r="A12" s="50" t="s">
        <v>28</v>
      </c>
      <c r="B12" s="50">
        <v>990</v>
      </c>
      <c r="C12" s="51" t="s">
        <v>13</v>
      </c>
      <c r="D12" s="6">
        <f>SUM(B12:B13,B16)</f>
        <v>4490</v>
      </c>
    </row>
    <row r="13" spans="1:4" ht="16.5" thickTop="1" thickBot="1" x14ac:dyDescent="0.3">
      <c r="A13" s="15" t="s">
        <v>25</v>
      </c>
      <c r="B13" s="15">
        <v>1500</v>
      </c>
      <c r="C13" s="16" t="s">
        <v>12</v>
      </c>
    </row>
    <row r="14" spans="1:4" ht="17.25" thickTop="1" thickBot="1" x14ac:dyDescent="0.3">
      <c r="A14" s="15" t="s">
        <v>26</v>
      </c>
      <c r="B14" s="15">
        <v>24132</v>
      </c>
      <c r="C14" s="16" t="s">
        <v>30</v>
      </c>
      <c r="D14" s="23" t="s">
        <v>41</v>
      </c>
    </row>
    <row r="15" spans="1:4" ht="16.5" thickTop="1" thickBot="1" x14ac:dyDescent="0.3">
      <c r="A15" s="15" t="s">
        <v>31</v>
      </c>
      <c r="B15" s="15">
        <v>24660</v>
      </c>
      <c r="C15" s="16" t="s">
        <v>32</v>
      </c>
      <c r="D15" s="6">
        <f>SUM(B14:B15)</f>
        <v>48792</v>
      </c>
    </row>
    <row r="16" spans="1:4" ht="15.75" thickTop="1" x14ac:dyDescent="0.25">
      <c r="A16" s="15" t="s">
        <v>27</v>
      </c>
      <c r="B16" s="15">
        <v>2000</v>
      </c>
      <c r="C16" s="16" t="s">
        <v>12</v>
      </c>
    </row>
  </sheetData>
  <mergeCells count="9">
    <mergeCell ref="B8:C8"/>
    <mergeCell ref="B7:C7"/>
    <mergeCell ref="A1:A7"/>
    <mergeCell ref="C2:D2"/>
    <mergeCell ref="C3:D3"/>
    <mergeCell ref="C1:D1"/>
    <mergeCell ref="C4:D4"/>
    <mergeCell ref="C6:D6"/>
    <mergeCell ref="C5:D5"/>
  </mergeCells>
  <pageMargins left="0.7" right="0.7" top="0.75" bottom="0.75" header="0.3" footer="0.3"/>
  <pageSetup paperSize="9" scale="9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</vt:lpstr>
      <vt:lpstr>QR</vt:lpstr>
      <vt:lpstr>Р.Счет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2020-11-03T13:06:23Z</dcterms:modified>
</cp:coreProperties>
</file>